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Valhall_Langstone_Experiments\Valhall_Langstone_Data\Surface_Profilometry\Surface_Profilometry_Valhall_Langstone\"/>
    </mc:Choice>
  </mc:AlternateContent>
  <xr:revisionPtr revIDLastSave="0" documentId="13_ncr:1_{7A545EC5-6FB3-4C72-A425-10937B82174C}" xr6:coauthVersionLast="47" xr6:coauthVersionMax="47" xr10:uidLastSave="{00000000-0000-0000-0000-000000000000}"/>
  <bookViews>
    <workbookView xWindow="-120" yWindow="-120" windowWidth="29040" windowHeight="16440" activeTab="3" xr2:uid="{7E4F0E60-85BB-4B1E-B729-854CD0FFEB09}"/>
  </bookViews>
  <sheets>
    <sheet name="Control_AR_Day0" sheetId="1" r:id="rId1"/>
    <sheet name="Control_AR_Day28" sheetId="13" r:id="rId2"/>
    <sheet name="Test_AR_Day0" sheetId="14" r:id="rId3"/>
    <sheet name="Test_AR_Day28" sheetId="2" r:id="rId4"/>
    <sheet name="Summary_Day0" sheetId="15" r:id="rId5"/>
    <sheet name="Summary_Day28" sheetId="1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3" i="16" l="1"/>
  <c r="L53" i="16"/>
  <c r="K53" i="16"/>
  <c r="J53" i="16"/>
  <c r="I53" i="16"/>
  <c r="H53" i="16"/>
  <c r="G53" i="16"/>
  <c r="F53" i="16"/>
  <c r="E53" i="16"/>
  <c r="D53" i="16"/>
  <c r="C53" i="16"/>
  <c r="B53" i="16"/>
  <c r="M52" i="16"/>
  <c r="L52" i="16"/>
  <c r="K52" i="16"/>
  <c r="J52" i="16"/>
  <c r="I52" i="16"/>
  <c r="H52" i="16"/>
  <c r="G52" i="16"/>
  <c r="F52" i="16"/>
  <c r="E52" i="16"/>
  <c r="D52" i="16"/>
  <c r="C52" i="16"/>
  <c r="B52" i="16"/>
  <c r="B52" i="15"/>
  <c r="M53" i="15"/>
  <c r="L53" i="15"/>
  <c r="K53" i="15"/>
  <c r="J53" i="15"/>
  <c r="I53" i="15"/>
  <c r="H53" i="15"/>
  <c r="G53" i="15"/>
  <c r="F53" i="15"/>
  <c r="E53" i="15"/>
  <c r="D53" i="15"/>
  <c r="C53" i="15"/>
  <c r="B53" i="15"/>
  <c r="M52" i="15"/>
  <c r="L52" i="15"/>
  <c r="K52" i="15"/>
  <c r="J52" i="15"/>
  <c r="I52" i="15"/>
  <c r="H52" i="15"/>
  <c r="G52" i="15"/>
  <c r="F52" i="15"/>
  <c r="E52" i="15"/>
  <c r="D52" i="15"/>
  <c r="C52" i="15"/>
  <c r="M10" i="2"/>
  <c r="L10" i="2"/>
  <c r="K10" i="2"/>
  <c r="J10" i="2"/>
  <c r="I10" i="2"/>
  <c r="H10" i="2"/>
  <c r="G10" i="2"/>
  <c r="F10" i="2"/>
  <c r="E10" i="2"/>
  <c r="D10" i="2"/>
  <c r="C10" i="2"/>
  <c r="B10" i="2"/>
  <c r="M9" i="2"/>
  <c r="L9" i="2"/>
  <c r="K9" i="2"/>
  <c r="J9" i="2"/>
  <c r="I9" i="2"/>
  <c r="H9" i="2"/>
  <c r="G9" i="2"/>
  <c r="F9" i="2"/>
  <c r="E9" i="2"/>
  <c r="D9" i="2"/>
  <c r="C9" i="2"/>
  <c r="B9" i="2"/>
  <c r="M8" i="2"/>
  <c r="L8" i="2"/>
  <c r="K8" i="2"/>
  <c r="J8" i="2"/>
  <c r="I8" i="2"/>
  <c r="H8" i="2"/>
  <c r="G8" i="2"/>
  <c r="F8" i="2"/>
  <c r="E8" i="2"/>
  <c r="D8" i="2"/>
  <c r="C8" i="2"/>
  <c r="B8" i="2"/>
  <c r="M7" i="2"/>
  <c r="L7" i="2"/>
  <c r="K7" i="2"/>
  <c r="J7" i="2"/>
  <c r="I7" i="2"/>
  <c r="H7" i="2"/>
  <c r="G7" i="2"/>
  <c r="F7" i="2"/>
  <c r="E7" i="2"/>
  <c r="D7" i="2"/>
  <c r="C7" i="2"/>
  <c r="B7" i="2"/>
  <c r="M6" i="2"/>
  <c r="L6" i="2"/>
  <c r="K6" i="2"/>
  <c r="J6" i="2"/>
  <c r="I6" i="2"/>
  <c r="H6" i="2"/>
  <c r="G6" i="2"/>
  <c r="F6" i="2"/>
  <c r="E6" i="2"/>
  <c r="D6" i="2"/>
  <c r="C6" i="2"/>
  <c r="B6" i="2"/>
  <c r="M5" i="2"/>
  <c r="L5" i="2"/>
  <c r="K5" i="2"/>
  <c r="J5" i="2"/>
  <c r="I5" i="2"/>
  <c r="H5" i="2"/>
  <c r="G5" i="2"/>
  <c r="F5" i="2"/>
  <c r="E5" i="2"/>
  <c r="D5" i="2"/>
  <c r="C5" i="2"/>
  <c r="B5" i="2"/>
  <c r="M4" i="2"/>
  <c r="L4" i="2"/>
  <c r="K4" i="2"/>
  <c r="J4" i="2"/>
  <c r="I4" i="2"/>
  <c r="H4" i="2"/>
  <c r="G4" i="2"/>
  <c r="F4" i="2"/>
  <c r="E4" i="2"/>
  <c r="D4" i="2"/>
  <c r="C4" i="2"/>
  <c r="B4" i="2"/>
  <c r="M3" i="2"/>
  <c r="L3" i="2"/>
  <c r="K3" i="2"/>
  <c r="J3" i="2"/>
  <c r="I3" i="2"/>
  <c r="H3" i="2"/>
  <c r="G3" i="2"/>
  <c r="F3" i="2"/>
  <c r="E3" i="2"/>
  <c r="D3" i="2"/>
  <c r="C3" i="2"/>
  <c r="B3" i="2"/>
  <c r="M10" i="14"/>
  <c r="L10" i="14"/>
  <c r="K10" i="14"/>
  <c r="J10" i="14"/>
  <c r="I10" i="14"/>
  <c r="H10" i="14"/>
  <c r="G10" i="14"/>
  <c r="F10" i="14"/>
  <c r="E10" i="14"/>
  <c r="D10" i="14"/>
  <c r="C10" i="14"/>
  <c r="B10" i="14"/>
  <c r="M9" i="14"/>
  <c r="L9" i="14"/>
  <c r="K9" i="14"/>
  <c r="J9" i="14"/>
  <c r="I9" i="14"/>
  <c r="H9" i="14"/>
  <c r="G9" i="14"/>
  <c r="F9" i="14"/>
  <c r="F11" i="14" s="1"/>
  <c r="E9" i="14"/>
  <c r="D9" i="14"/>
  <c r="C9" i="14"/>
  <c r="B9" i="14"/>
  <c r="M8" i="14"/>
  <c r="L8" i="14"/>
  <c r="K8" i="14"/>
  <c r="J8" i="14"/>
  <c r="I8" i="14"/>
  <c r="H8" i="14"/>
  <c r="G8" i="14"/>
  <c r="F8" i="14"/>
  <c r="E8" i="14"/>
  <c r="D8" i="14"/>
  <c r="C8" i="14"/>
  <c r="B8" i="14"/>
  <c r="M7" i="14"/>
  <c r="L7" i="14"/>
  <c r="K7" i="14"/>
  <c r="J7" i="14"/>
  <c r="I7" i="14"/>
  <c r="H7" i="14"/>
  <c r="G7" i="14"/>
  <c r="F7" i="14"/>
  <c r="E7" i="14"/>
  <c r="D7" i="14"/>
  <c r="C7" i="14"/>
  <c r="B7" i="14"/>
  <c r="M6" i="14"/>
  <c r="L6" i="14"/>
  <c r="K6" i="14"/>
  <c r="J6" i="14"/>
  <c r="I6" i="14"/>
  <c r="H6" i="14"/>
  <c r="G6" i="14"/>
  <c r="F6" i="14"/>
  <c r="E6" i="14"/>
  <c r="D6" i="14"/>
  <c r="C6" i="14"/>
  <c r="B6" i="14"/>
  <c r="M5" i="14"/>
  <c r="L5" i="14"/>
  <c r="K5" i="14"/>
  <c r="J5" i="14"/>
  <c r="I5" i="14"/>
  <c r="H5" i="14"/>
  <c r="G5" i="14"/>
  <c r="F5" i="14"/>
  <c r="E5" i="14"/>
  <c r="D5" i="14"/>
  <c r="C5" i="14"/>
  <c r="B5" i="14"/>
  <c r="M4" i="14"/>
  <c r="L4" i="14"/>
  <c r="K4" i="14"/>
  <c r="J4" i="14"/>
  <c r="I4" i="14"/>
  <c r="H4" i="14"/>
  <c r="G4" i="14"/>
  <c r="F4" i="14"/>
  <c r="E4" i="14"/>
  <c r="D4" i="14"/>
  <c r="C4" i="14"/>
  <c r="B4" i="14"/>
  <c r="M3" i="14"/>
  <c r="L3" i="14"/>
  <c r="K3" i="14"/>
  <c r="J3" i="14"/>
  <c r="I3" i="14"/>
  <c r="H3" i="14"/>
  <c r="G3" i="14"/>
  <c r="F3" i="14"/>
  <c r="E3" i="14"/>
  <c r="D3" i="14"/>
  <c r="C3" i="14"/>
  <c r="B3" i="14"/>
  <c r="M10" i="13"/>
  <c r="L10" i="13"/>
  <c r="K10" i="13"/>
  <c r="J10" i="13"/>
  <c r="I10" i="13"/>
  <c r="H10" i="13"/>
  <c r="G10" i="13"/>
  <c r="F10" i="13"/>
  <c r="E10" i="13"/>
  <c r="D10" i="13"/>
  <c r="C10" i="13"/>
  <c r="B10" i="13"/>
  <c r="M9" i="13"/>
  <c r="L9" i="13"/>
  <c r="K9" i="13"/>
  <c r="J9" i="13"/>
  <c r="I9" i="13"/>
  <c r="H9" i="13"/>
  <c r="G9" i="13"/>
  <c r="F9" i="13"/>
  <c r="E9" i="13"/>
  <c r="D9" i="13"/>
  <c r="C9" i="13"/>
  <c r="B9" i="13"/>
  <c r="M8" i="13"/>
  <c r="L8" i="13"/>
  <c r="K8" i="13"/>
  <c r="J8" i="13"/>
  <c r="I8" i="13"/>
  <c r="H8" i="13"/>
  <c r="G8" i="13"/>
  <c r="F8" i="13"/>
  <c r="E8" i="13"/>
  <c r="D8" i="13"/>
  <c r="C8" i="13"/>
  <c r="B8" i="13"/>
  <c r="M7" i="13"/>
  <c r="L7" i="13"/>
  <c r="K7" i="13"/>
  <c r="J7" i="13"/>
  <c r="I7" i="13"/>
  <c r="H7" i="13"/>
  <c r="G7" i="13"/>
  <c r="F7" i="13"/>
  <c r="E7" i="13"/>
  <c r="D7" i="13"/>
  <c r="C7" i="13"/>
  <c r="B7" i="13"/>
  <c r="M6" i="13"/>
  <c r="L6" i="13"/>
  <c r="K6" i="13"/>
  <c r="J6" i="13"/>
  <c r="I6" i="13"/>
  <c r="H6" i="13"/>
  <c r="G6" i="13"/>
  <c r="F6" i="13"/>
  <c r="E6" i="13"/>
  <c r="D6" i="13"/>
  <c r="C6" i="13"/>
  <c r="B6" i="13"/>
  <c r="M5" i="13"/>
  <c r="L5" i="13"/>
  <c r="K5" i="13"/>
  <c r="J5" i="13"/>
  <c r="I5" i="13"/>
  <c r="H5" i="13"/>
  <c r="G5" i="13"/>
  <c r="F5" i="13"/>
  <c r="E5" i="13"/>
  <c r="D5" i="13"/>
  <c r="C5" i="13"/>
  <c r="B5" i="13"/>
  <c r="M4" i="13"/>
  <c r="L4" i="13"/>
  <c r="K4" i="13"/>
  <c r="J4" i="13"/>
  <c r="I4" i="13"/>
  <c r="H4" i="13"/>
  <c r="G4" i="13"/>
  <c r="F4" i="13"/>
  <c r="E4" i="13"/>
  <c r="D4" i="13"/>
  <c r="C4" i="13"/>
  <c r="B4" i="13"/>
  <c r="M3" i="13"/>
  <c r="L3" i="13"/>
  <c r="K3" i="13"/>
  <c r="J3" i="13"/>
  <c r="I3" i="13"/>
  <c r="H3" i="13"/>
  <c r="G3" i="13"/>
  <c r="F3" i="13"/>
  <c r="E3" i="13"/>
  <c r="D3" i="13"/>
  <c r="C3" i="13"/>
  <c r="B3" i="13"/>
  <c r="B8" i="1"/>
  <c r="B3" i="1"/>
  <c r="C10" i="1"/>
  <c r="D10" i="1"/>
  <c r="E10" i="1"/>
  <c r="F10" i="1"/>
  <c r="G10" i="1"/>
  <c r="H10" i="1"/>
  <c r="I10" i="1"/>
  <c r="J10" i="1"/>
  <c r="K10" i="1"/>
  <c r="L10" i="1"/>
  <c r="M10" i="1"/>
  <c r="C9" i="1"/>
  <c r="D9" i="1"/>
  <c r="E9" i="1"/>
  <c r="F9" i="1"/>
  <c r="G9" i="1"/>
  <c r="H9" i="1"/>
  <c r="I9" i="1"/>
  <c r="J9" i="1"/>
  <c r="K9" i="1"/>
  <c r="L9" i="1"/>
  <c r="M9" i="1"/>
  <c r="B10" i="1"/>
  <c r="B9" i="1"/>
  <c r="M8" i="1"/>
  <c r="L8" i="1"/>
  <c r="K8" i="1"/>
  <c r="J8" i="1"/>
  <c r="I8" i="1"/>
  <c r="H8" i="1"/>
  <c r="G8" i="1"/>
  <c r="F8" i="1"/>
  <c r="E8" i="1"/>
  <c r="D8" i="1"/>
  <c r="C8" i="1"/>
  <c r="M7" i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  <c r="M3" i="1"/>
  <c r="L3" i="1"/>
  <c r="K3" i="1"/>
  <c r="J3" i="1"/>
  <c r="I3" i="1"/>
  <c r="H3" i="1"/>
  <c r="G3" i="1"/>
  <c r="F3" i="1"/>
  <c r="E3" i="1"/>
  <c r="D3" i="1"/>
  <c r="C3" i="1"/>
  <c r="H11" i="2" l="1"/>
  <c r="G11" i="2"/>
  <c r="M11" i="2"/>
  <c r="L11" i="2"/>
  <c r="I11" i="2"/>
  <c r="J11" i="2"/>
  <c r="K11" i="2"/>
  <c r="C11" i="2"/>
  <c r="D11" i="2"/>
  <c r="E11" i="2"/>
  <c r="F11" i="2"/>
  <c r="B11" i="2"/>
  <c r="I11" i="13"/>
  <c r="J11" i="13"/>
  <c r="K11" i="13"/>
  <c r="L11" i="13"/>
  <c r="D11" i="13"/>
  <c r="E11" i="13"/>
  <c r="M11" i="13"/>
  <c r="C11" i="13"/>
  <c r="H11" i="13"/>
  <c r="F11" i="13"/>
  <c r="G11" i="13"/>
  <c r="E11" i="14"/>
  <c r="M11" i="14"/>
  <c r="J11" i="14"/>
  <c r="K11" i="14"/>
  <c r="L11" i="14"/>
  <c r="I11" i="14"/>
  <c r="B11" i="14"/>
  <c r="C11" i="14"/>
  <c r="G11" i="14"/>
  <c r="D11" i="14"/>
  <c r="H11" i="14"/>
  <c r="B11" i="1"/>
  <c r="B11" i="13"/>
  <c r="L11" i="1"/>
  <c r="G11" i="1"/>
  <c r="M11" i="1"/>
  <c r="J11" i="1"/>
  <c r="K11" i="1"/>
  <c r="I11" i="1"/>
  <c r="F11" i="1"/>
  <c r="C11" i="1"/>
  <c r="D11" i="1"/>
  <c r="H11" i="1"/>
  <c r="E11" i="1"/>
</calcChain>
</file>

<file path=xl/sharedStrings.xml><?xml version="1.0" encoding="utf-8"?>
<sst xmlns="http://schemas.openxmlformats.org/spreadsheetml/2006/main" count="378" uniqueCount="55">
  <si>
    <t>Sample</t>
  </si>
  <si>
    <t>Measurement</t>
  </si>
  <si>
    <t>20x</t>
  </si>
  <si>
    <t>Ra (µm)</t>
  </si>
  <si>
    <t>Rq (µm)</t>
  </si>
  <si>
    <t>Rt (µm)</t>
  </si>
  <si>
    <t>Rz (µm)</t>
  </si>
  <si>
    <t>Rmax (µm)</t>
  </si>
  <si>
    <t>Rp (µm)</t>
  </si>
  <si>
    <t>Rv (µm)</t>
  </si>
  <si>
    <t>Rc (µm)</t>
  </si>
  <si>
    <t>RSm (µm)</t>
  </si>
  <si>
    <t>Rsk</t>
  </si>
  <si>
    <t>Rku</t>
  </si>
  <si>
    <t>Rt/Rz</t>
  </si>
  <si>
    <t>Ra</t>
  </si>
  <si>
    <t>Average roughness of profile</t>
  </si>
  <si>
    <t>Rq</t>
  </si>
  <si>
    <t>Root-Mean-Square roughness of profile</t>
  </si>
  <si>
    <t>Rt</t>
  </si>
  <si>
    <t>Maximum peak to valley height of roughness profile</t>
  </si>
  <si>
    <t>Rz</t>
  </si>
  <si>
    <t>Mean peak to valley height of roughness profile</t>
  </si>
  <si>
    <t>Rmax</t>
  </si>
  <si>
    <t>Maximum peak to valley height of roughness profile within a sampling length</t>
  </si>
  <si>
    <t>Rp</t>
  </si>
  <si>
    <t>Maximum peak height of roughness profile</t>
  </si>
  <si>
    <t>Rv</t>
  </si>
  <si>
    <t>Maximum valley height of roughness profile</t>
  </si>
  <si>
    <t>Rc</t>
  </si>
  <si>
    <t>Mean height of profile irregularities of roughness profile</t>
  </si>
  <si>
    <t>Rsm</t>
  </si>
  <si>
    <t>Mean spacing of profile irregularities of roughness profile</t>
  </si>
  <si>
    <t>Average</t>
  </si>
  <si>
    <t>Skewness of roughness profile</t>
  </si>
  <si>
    <t>StDev</t>
  </si>
  <si>
    <t>Kurtosis of roughness profile</t>
  </si>
  <si>
    <t>RelativeStDev</t>
  </si>
  <si>
    <t>Rdq</t>
  </si>
  <si>
    <t>Root-Mean-Square slope of roughness profile</t>
  </si>
  <si>
    <t>Extreme Scratch/Peak value of roughness profile, (&gt;=1), higher values represent larger scratches/peaks</t>
  </si>
  <si>
    <t>*Position of image on coupon</t>
  </si>
  <si>
    <t>AR_1</t>
  </si>
  <si>
    <t>*12</t>
  </si>
  <si>
    <t>*3</t>
  </si>
  <si>
    <t>*6</t>
  </si>
  <si>
    <t>*9</t>
  </si>
  <si>
    <t>AR_2</t>
  </si>
  <si>
    <t>AR_3</t>
  </si>
  <si>
    <t>AR_4</t>
  </si>
  <si>
    <t>AR_5</t>
  </si>
  <si>
    <t>AR_6</t>
  </si>
  <si>
    <t>AR Coupons</t>
  </si>
  <si>
    <t>Control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</si>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</sst>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0" fontId="2" fillId="0" borderId="0" xfId="0" applyFont="1"/>
    <xf numFmtId="0" fontId="0" fillId="0" borderId="9" xfId="0" applyBorder="1" applyAlignment="1">
      <alignment horizontal="center"/>
    </xf>
    <xf numFmtId="0" fontId="0" fillId="0" borderId="0" xfId="0" applyAlignment="1">
      <alignment vertical="center"/>
    </xf>
    <xf numFmtId="0" fontId="1" fillId="0" borderId="16" xfId="0" applyFont="1" applyBorder="1"/>
    <xf numFmtId="0" fontId="1" fillId="0" borderId="17" xfId="0" applyFont="1" applyBorder="1"/>
    <xf numFmtId="0" fontId="3" fillId="2" borderId="1" xfId="0" applyFont="1" applyFill="1" applyBorder="1" applyAlignment="1">
      <alignment horizontal="center"/>
    </xf>
    <xf numFmtId="2" fontId="0" fillId="2" borderId="19" xfId="0" applyNumberFormat="1" applyFill="1" applyBorder="1" applyAlignment="1">
      <alignment horizontal="center"/>
    </xf>
    <xf numFmtId="2" fontId="0" fillId="2" borderId="20" xfId="0" applyNumberFormat="1" applyFill="1" applyBorder="1" applyAlignment="1">
      <alignment horizontal="center"/>
    </xf>
    <xf numFmtId="2" fontId="0" fillId="2" borderId="21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3" fillId="2" borderId="11" xfId="0" applyFont="1" applyFill="1" applyBorder="1" applyAlignment="1">
      <alignment horizontal="center"/>
    </xf>
    <xf numFmtId="2" fontId="0" fillId="2" borderId="22" xfId="0" applyNumberFormat="1" applyFill="1" applyBorder="1" applyAlignment="1">
      <alignment horizontal="center"/>
    </xf>
    <xf numFmtId="2" fontId="0" fillId="2" borderId="23" xfId="0" applyNumberFormat="1" applyFill="1" applyBorder="1" applyAlignment="1">
      <alignment horizontal="center"/>
    </xf>
    <xf numFmtId="2" fontId="0" fillId="2" borderId="24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" fillId="0" borderId="0" xfId="0" applyFont="1" applyFill="1" applyBorder="1"/>
    <xf numFmtId="2" fontId="3" fillId="0" borderId="0" xfId="0" applyNumberFormat="1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textRotation="90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15" xfId="0" applyFont="1" applyFill="1" applyBorder="1" applyAlignment="1">
      <alignment horizontal="center" vertical="center" textRotation="90"/>
    </xf>
    <xf numFmtId="0" fontId="3" fillId="2" borderId="11" xfId="0" applyFont="1" applyFill="1" applyBorder="1" applyAlignment="1">
      <alignment horizontal="center" vertical="center" textRotation="90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911B0-77FD-4054-A4CC-6004C80EA2BE}">
  <dimension ref="A1:AA46"/>
  <sheetViews>
    <sheetView workbookViewId="0">
      <selection activeCell="R24" sqref="R24"/>
    </sheetView>
  </sheetViews>
  <sheetFormatPr defaultRowHeight="15" x14ac:dyDescent="0.25"/>
  <cols>
    <col min="8" max="8" width="10.140625" bestFit="1" customWidth="1"/>
    <col min="13" max="13" width="10.140625" bestFit="1" customWidth="1"/>
  </cols>
  <sheetData>
    <row r="1" spans="1:27" ht="15.75" thickBot="1" x14ac:dyDescent="0.3">
      <c r="A1" s="2" t="s">
        <v>0</v>
      </c>
      <c r="B1" s="39" t="s">
        <v>1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1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5" t="s">
        <v>15</v>
      </c>
      <c r="P2" s="11" t="s">
        <v>16</v>
      </c>
    </row>
    <row r="3" spans="1:27" x14ac:dyDescent="0.25">
      <c r="A3" s="12">
        <v>1</v>
      </c>
      <c r="B3" s="7">
        <f>AVERAGE(B14:B17)</f>
        <v>1.25</v>
      </c>
      <c r="C3" s="7">
        <f t="shared" ref="C3:M3" si="0">AVERAGE(C14:C17)</f>
        <v>1.5489999999999999</v>
      </c>
      <c r="D3" s="7">
        <f t="shared" si="0"/>
        <v>8.9022499999999987</v>
      </c>
      <c r="E3" s="7">
        <f t="shared" si="0"/>
        <v>7.0744999999999996</v>
      </c>
      <c r="F3" s="7">
        <f t="shared" si="0"/>
        <v>8.3070000000000004</v>
      </c>
      <c r="G3" s="7">
        <f t="shared" si="0"/>
        <v>5.4837500000000006</v>
      </c>
      <c r="H3" s="7">
        <f t="shared" si="0"/>
        <v>3.4184999999999999</v>
      </c>
      <c r="I3" s="7">
        <f t="shared" si="0"/>
        <v>5.2145000000000001</v>
      </c>
      <c r="J3" s="7">
        <f t="shared" si="0"/>
        <v>120.931</v>
      </c>
      <c r="K3" s="7">
        <f t="shared" si="0"/>
        <v>0.80075000000000007</v>
      </c>
      <c r="L3" s="7">
        <f t="shared" si="0"/>
        <v>3.6265000000000001</v>
      </c>
      <c r="M3" s="7">
        <f t="shared" si="0"/>
        <v>1.274</v>
      </c>
      <c r="O3" s="15" t="s">
        <v>17</v>
      </c>
      <c r="P3" s="11" t="s">
        <v>18</v>
      </c>
    </row>
    <row r="4" spans="1:27" x14ac:dyDescent="0.25">
      <c r="A4" s="13">
        <v>2</v>
      </c>
      <c r="B4" s="7">
        <f>AVERAGE(B18:B21)</f>
        <v>1.2270000000000001</v>
      </c>
      <c r="C4" s="7">
        <f t="shared" ref="C4:M4" si="1">AVERAGE(C18:C21)</f>
        <v>1.4817500000000001</v>
      </c>
      <c r="D4" s="7">
        <f t="shared" si="1"/>
        <v>7.8544999999999998</v>
      </c>
      <c r="E4" s="7">
        <f t="shared" si="1"/>
        <v>6.3907499999999997</v>
      </c>
      <c r="F4" s="7">
        <f t="shared" si="1"/>
        <v>7.1920000000000002</v>
      </c>
      <c r="G4" s="7">
        <f t="shared" si="1"/>
        <v>4.5672499999999996</v>
      </c>
      <c r="H4" s="7">
        <f t="shared" si="1"/>
        <v>3.28775</v>
      </c>
      <c r="I4" s="7">
        <f t="shared" si="1"/>
        <v>5.0702500000000006</v>
      </c>
      <c r="J4" s="7">
        <f t="shared" si="1"/>
        <v>117.98474999999999</v>
      </c>
      <c r="K4" s="7">
        <f t="shared" si="1"/>
        <v>0.52849999999999997</v>
      </c>
      <c r="L4" s="7">
        <f t="shared" si="1"/>
        <v>3.3187499999999996</v>
      </c>
      <c r="M4" s="7">
        <f t="shared" si="1"/>
        <v>1.2495000000000001</v>
      </c>
      <c r="O4" s="15" t="s">
        <v>19</v>
      </c>
      <c r="P4" s="11" t="s">
        <v>20</v>
      </c>
    </row>
    <row r="5" spans="1:27" x14ac:dyDescent="0.25">
      <c r="A5" s="13">
        <v>3</v>
      </c>
      <c r="B5" s="7">
        <f>AVERAGE(B22:B25)</f>
        <v>0.9245000000000001</v>
      </c>
      <c r="C5" s="7">
        <f t="shared" ref="C5:M5" si="2">AVERAGE(C22:C25)</f>
        <v>1.1957499999999999</v>
      </c>
      <c r="D5" s="7">
        <f t="shared" si="2"/>
        <v>9.4004999999999992</v>
      </c>
      <c r="E5" s="7">
        <f t="shared" si="2"/>
        <v>6.1660000000000004</v>
      </c>
      <c r="F5" s="7">
        <f t="shared" si="2"/>
        <v>9.0935000000000006</v>
      </c>
      <c r="G5" s="7">
        <f t="shared" si="2"/>
        <v>6.7159999999999993</v>
      </c>
      <c r="H5" s="7">
        <f t="shared" si="2"/>
        <v>2.6842499999999996</v>
      </c>
      <c r="I5" s="7">
        <f t="shared" si="2"/>
        <v>4.5502500000000001</v>
      </c>
      <c r="J5" s="7">
        <f t="shared" si="2"/>
        <v>134.86625000000001</v>
      </c>
      <c r="K5" s="7">
        <f t="shared" si="2"/>
        <v>1.0745</v>
      </c>
      <c r="L5" s="7">
        <f t="shared" si="2"/>
        <v>5.8997499999999992</v>
      </c>
      <c r="M5" s="7">
        <f t="shared" si="2"/>
        <v>1.54525</v>
      </c>
      <c r="O5" s="15" t="s">
        <v>21</v>
      </c>
      <c r="P5" s="11" t="s">
        <v>22</v>
      </c>
    </row>
    <row r="6" spans="1:27" x14ac:dyDescent="0.25">
      <c r="A6" s="13">
        <v>4</v>
      </c>
      <c r="B6" s="7">
        <f>AVERAGE(B26:B29)</f>
        <v>1.7369999999999999</v>
      </c>
      <c r="C6" s="7">
        <f t="shared" ref="C6:M6" si="3">AVERAGE(C26:C29)</f>
        <v>2.2015000000000002</v>
      </c>
      <c r="D6" s="7">
        <f t="shared" si="3"/>
        <v>12.3085</v>
      </c>
      <c r="E6" s="7">
        <f t="shared" si="3"/>
        <v>10.007750000000001</v>
      </c>
      <c r="F6" s="7">
        <f t="shared" si="3"/>
        <v>11.754250000000001</v>
      </c>
      <c r="G6" s="7">
        <f t="shared" si="3"/>
        <v>7.1352500000000001</v>
      </c>
      <c r="H6" s="7">
        <f t="shared" si="3"/>
        <v>5.1737500000000001</v>
      </c>
      <c r="I6" s="7">
        <f t="shared" si="3"/>
        <v>7.8337500000000011</v>
      </c>
      <c r="J6" s="7">
        <f t="shared" si="3"/>
        <v>185.87824999999998</v>
      </c>
      <c r="K6" s="7">
        <f t="shared" si="3"/>
        <v>0.83050000000000002</v>
      </c>
      <c r="L6" s="7">
        <f t="shared" si="3"/>
        <v>3.58</v>
      </c>
      <c r="M6" s="7">
        <f t="shared" si="3"/>
        <v>1.2232499999999999</v>
      </c>
      <c r="O6" s="15" t="s">
        <v>23</v>
      </c>
      <c r="P6" s="11" t="s">
        <v>24</v>
      </c>
    </row>
    <row r="7" spans="1:27" x14ac:dyDescent="0.25">
      <c r="A7" s="13">
        <v>5</v>
      </c>
      <c r="B7" s="8">
        <f>AVERAGE(B30:B33)</f>
        <v>1.2457499999999999</v>
      </c>
      <c r="C7" s="8">
        <f t="shared" ref="C7:M7" si="4">AVERAGE(C30:C33)</f>
        <v>1.5462499999999999</v>
      </c>
      <c r="D7" s="8">
        <f t="shared" si="4"/>
        <v>9.3919999999999995</v>
      </c>
      <c r="E7" s="8">
        <f t="shared" si="4"/>
        <v>7.0304999999999991</v>
      </c>
      <c r="F7" s="8">
        <f t="shared" si="4"/>
        <v>9.052999999999999</v>
      </c>
      <c r="G7" s="8">
        <f t="shared" si="4"/>
        <v>5.8217499999999998</v>
      </c>
      <c r="H7" s="8">
        <f t="shared" si="4"/>
        <v>3.5699999999999994</v>
      </c>
      <c r="I7" s="8">
        <f t="shared" si="4"/>
        <v>5.3867500000000001</v>
      </c>
      <c r="J7" s="8">
        <f t="shared" si="4"/>
        <v>128.82050000000001</v>
      </c>
      <c r="K7" s="8">
        <f t="shared" si="4"/>
        <v>0.57299999999999995</v>
      </c>
      <c r="L7" s="8">
        <f t="shared" si="4"/>
        <v>3.718</v>
      </c>
      <c r="M7" s="8">
        <f t="shared" si="4"/>
        <v>1.35975</v>
      </c>
      <c r="O7" s="15" t="s">
        <v>25</v>
      </c>
      <c r="P7" s="11" t="s">
        <v>26</v>
      </c>
    </row>
    <row r="8" spans="1:27" ht="15.75" thickBot="1" x14ac:dyDescent="0.3">
      <c r="A8" s="13">
        <v>6</v>
      </c>
      <c r="B8" s="8">
        <f>AVERAGE(B34:B37)</f>
        <v>0.94350000000000001</v>
      </c>
      <c r="C8" s="8">
        <f t="shared" ref="C8:M8" si="5">AVERAGE(C34:C37)</f>
        <v>1.2685000000000002</v>
      </c>
      <c r="D8" s="8">
        <f t="shared" si="5"/>
        <v>9.0474999999999994</v>
      </c>
      <c r="E8" s="8">
        <f t="shared" si="5"/>
        <v>6.5005000000000006</v>
      </c>
      <c r="F8" s="8">
        <f t="shared" si="5"/>
        <v>8.4357500000000005</v>
      </c>
      <c r="G8" s="8">
        <f t="shared" si="5"/>
        <v>5.6284999999999998</v>
      </c>
      <c r="H8" s="8">
        <f t="shared" si="5"/>
        <v>3.4187500000000002</v>
      </c>
      <c r="I8" s="8">
        <f t="shared" si="5"/>
        <v>4.4245000000000001</v>
      </c>
      <c r="J8" s="8">
        <f t="shared" si="5"/>
        <v>125.21725000000001</v>
      </c>
      <c r="K8" s="8">
        <f t="shared" si="5"/>
        <v>0.95750000000000002</v>
      </c>
      <c r="L8" s="8">
        <f t="shared" si="5"/>
        <v>5.2590000000000003</v>
      </c>
      <c r="M8" s="8">
        <f t="shared" si="5"/>
        <v>1.39425</v>
      </c>
      <c r="O8" s="15" t="s">
        <v>27</v>
      </c>
      <c r="P8" s="11" t="s">
        <v>28</v>
      </c>
    </row>
    <row r="9" spans="1:27" ht="15.75" thickBot="1" x14ac:dyDescent="0.3">
      <c r="A9" s="6" t="s">
        <v>33</v>
      </c>
      <c r="B9" s="14">
        <f>AVERAGE(B14:B37)</f>
        <v>1.2212916666666667</v>
      </c>
      <c r="C9" s="14">
        <f t="shared" ref="C9:M9" si="6">AVERAGE(C14:C37)</f>
        <v>1.5404583333333333</v>
      </c>
      <c r="D9" s="14">
        <f t="shared" si="6"/>
        <v>9.4842083333333314</v>
      </c>
      <c r="E9" s="14">
        <f t="shared" si="6"/>
        <v>7.1950000000000003</v>
      </c>
      <c r="F9" s="14">
        <f t="shared" si="6"/>
        <v>8.9725833333333345</v>
      </c>
      <c r="G9" s="14">
        <f t="shared" si="6"/>
        <v>5.892083333333332</v>
      </c>
      <c r="H9" s="14">
        <f t="shared" si="6"/>
        <v>3.592166666666667</v>
      </c>
      <c r="I9" s="14">
        <f t="shared" si="6"/>
        <v>5.413333333333334</v>
      </c>
      <c r="J9" s="14">
        <f t="shared" si="6"/>
        <v>135.6163333333333</v>
      </c>
      <c r="K9" s="14">
        <f t="shared" si="6"/>
        <v>0.79412499999999986</v>
      </c>
      <c r="L9" s="14">
        <f t="shared" si="6"/>
        <v>4.2336666666666671</v>
      </c>
      <c r="M9" s="14">
        <f t="shared" si="6"/>
        <v>1.341</v>
      </c>
      <c r="O9" s="15" t="s">
        <v>29</v>
      </c>
      <c r="P9" s="11" t="s">
        <v>30</v>
      </c>
    </row>
    <row r="10" spans="1:27" x14ac:dyDescent="0.25">
      <c r="A10" s="9" t="s">
        <v>35</v>
      </c>
      <c r="B10" s="10">
        <f>STDEV(B14:B37)</f>
        <v>0.56521942481518228</v>
      </c>
      <c r="C10" s="10">
        <f t="shared" ref="C10:M10" si="7">STDEV(C14:C37)</f>
        <v>0.62443880747064573</v>
      </c>
      <c r="D10" s="10">
        <f t="shared" si="7"/>
        <v>2.6649147629597114</v>
      </c>
      <c r="E10" s="10">
        <f t="shared" si="7"/>
        <v>2.2915553669942144</v>
      </c>
      <c r="F10" s="10">
        <f t="shared" si="7"/>
        <v>2.5279414019877935</v>
      </c>
      <c r="G10" s="10">
        <f t="shared" si="7"/>
        <v>1.5903843647169831</v>
      </c>
      <c r="H10" s="10">
        <f t="shared" si="7"/>
        <v>1.3237118321193444</v>
      </c>
      <c r="I10" s="10">
        <f t="shared" si="7"/>
        <v>2.1496451004691464</v>
      </c>
      <c r="J10" s="10">
        <f t="shared" si="7"/>
        <v>38.255467169005399</v>
      </c>
      <c r="K10" s="10">
        <f t="shared" si="7"/>
        <v>0.38310916964954722</v>
      </c>
      <c r="L10" s="10">
        <f t="shared" si="7"/>
        <v>2.07412172437787</v>
      </c>
      <c r="M10" s="10">
        <f t="shared" si="7"/>
        <v>0.16181444015747951</v>
      </c>
      <c r="O10" s="15" t="s">
        <v>31</v>
      </c>
      <c r="P10" s="11" t="s">
        <v>32</v>
      </c>
    </row>
    <row r="11" spans="1:27" x14ac:dyDescent="0.25">
      <c r="A11" t="s">
        <v>37</v>
      </c>
      <c r="B11">
        <f>B10/B9</f>
        <v>0.4628046192748243</v>
      </c>
      <c r="C11">
        <f t="shared" ref="C11:M11" si="8">C10/C9</f>
        <v>0.40535910252077301</v>
      </c>
      <c r="D11">
        <f t="shared" si="8"/>
        <v>0.28098441844571936</v>
      </c>
      <c r="E11">
        <f t="shared" si="8"/>
        <v>0.31849275427299711</v>
      </c>
      <c r="F11">
        <f t="shared" si="8"/>
        <v>0.28174064347738498</v>
      </c>
      <c r="G11">
        <f t="shared" si="8"/>
        <v>0.26991885123546849</v>
      </c>
      <c r="H11">
        <f t="shared" si="8"/>
        <v>0.36849955888813929</v>
      </c>
      <c r="I11">
        <f t="shared" si="8"/>
        <v>0.39710192742656641</v>
      </c>
      <c r="J11">
        <f t="shared" si="8"/>
        <v>0.28208598646430549</v>
      </c>
      <c r="K11">
        <f t="shared" si="8"/>
        <v>0.48242930225033503</v>
      </c>
      <c r="L11">
        <f t="shared" si="8"/>
        <v>0.48991143792879377</v>
      </c>
      <c r="M11">
        <f t="shared" si="8"/>
        <v>0.1206669948974493</v>
      </c>
      <c r="O11" s="15" t="s">
        <v>12</v>
      </c>
      <c r="P11" s="11" t="s">
        <v>34</v>
      </c>
    </row>
    <row r="12" spans="1:27" ht="15.75" thickBot="1" x14ac:dyDescent="0.3">
      <c r="O12" s="15" t="s">
        <v>13</v>
      </c>
      <c r="P12" s="11" t="s">
        <v>36</v>
      </c>
    </row>
    <row r="13" spans="1:27" ht="15.75" thickBot="1" x14ac:dyDescent="0.3">
      <c r="A13" s="1" t="s">
        <v>2</v>
      </c>
      <c r="B13" s="16" t="s">
        <v>3</v>
      </c>
      <c r="C13" s="4" t="s">
        <v>4</v>
      </c>
      <c r="D13" s="4" t="s">
        <v>5</v>
      </c>
      <c r="E13" s="4" t="s">
        <v>6</v>
      </c>
      <c r="F13" s="4" t="s">
        <v>7</v>
      </c>
      <c r="G13" s="4" t="s">
        <v>8</v>
      </c>
      <c r="H13" s="4" t="s">
        <v>9</v>
      </c>
      <c r="I13" s="4" t="s">
        <v>10</v>
      </c>
      <c r="J13" s="4" t="s">
        <v>11</v>
      </c>
      <c r="K13" s="4" t="s">
        <v>12</v>
      </c>
      <c r="L13" s="4" t="s">
        <v>13</v>
      </c>
      <c r="M13" s="5" t="s">
        <v>14</v>
      </c>
      <c r="O13" s="15" t="s">
        <v>38</v>
      </c>
      <c r="P13" s="11" t="s">
        <v>39</v>
      </c>
    </row>
    <row r="14" spans="1:27" x14ac:dyDescent="0.25">
      <c r="A14" s="36" t="s">
        <v>42</v>
      </c>
      <c r="B14" s="11">
        <v>1.843</v>
      </c>
      <c r="C14" s="11">
        <v>2.238</v>
      </c>
      <c r="D14" s="11">
        <v>12.159000000000001</v>
      </c>
      <c r="E14" s="11">
        <v>9.83</v>
      </c>
      <c r="F14" s="11">
        <v>11.849</v>
      </c>
      <c r="G14" s="11">
        <v>7.3739999999999997</v>
      </c>
      <c r="H14" s="11">
        <v>4.7859999999999996</v>
      </c>
      <c r="I14" s="11">
        <v>7.4470000000000001</v>
      </c>
      <c r="J14" s="11">
        <v>113.093</v>
      </c>
      <c r="K14" s="11">
        <v>0.54</v>
      </c>
      <c r="L14" s="11">
        <v>2.5739999999999998</v>
      </c>
      <c r="M14" s="11">
        <v>1.2370000000000001</v>
      </c>
      <c r="O14" s="15" t="s">
        <v>14</v>
      </c>
      <c r="P14" s="11" t="s">
        <v>40</v>
      </c>
    </row>
    <row r="15" spans="1:27" x14ac:dyDescent="0.25">
      <c r="A15" s="37"/>
      <c r="B15" s="11">
        <v>0.65900000000000003</v>
      </c>
      <c r="C15" s="11">
        <v>0.88800000000000001</v>
      </c>
      <c r="D15" s="11">
        <v>6.0640000000000001</v>
      </c>
      <c r="E15" s="11">
        <v>4.7</v>
      </c>
      <c r="F15" s="11">
        <v>5.8019999999999996</v>
      </c>
      <c r="G15" s="11">
        <v>4.1289999999999996</v>
      </c>
      <c r="H15" s="11">
        <v>1.9350000000000001</v>
      </c>
      <c r="I15" s="11">
        <v>2.9489999999999998</v>
      </c>
      <c r="J15" s="11">
        <v>104.90900000000001</v>
      </c>
      <c r="K15" s="11">
        <v>1.0860000000000001</v>
      </c>
      <c r="L15" s="11">
        <v>4.6550000000000002</v>
      </c>
      <c r="M15" s="11">
        <v>1.29</v>
      </c>
      <c r="O15" s="15" t="s">
        <v>41</v>
      </c>
    </row>
    <row r="16" spans="1:27" x14ac:dyDescent="0.25">
      <c r="A16" s="37"/>
      <c r="B16" s="11">
        <v>1.7929999999999999</v>
      </c>
      <c r="C16" s="11">
        <v>2.1080000000000001</v>
      </c>
      <c r="D16" s="11">
        <v>10.238</v>
      </c>
      <c r="E16" s="11">
        <v>8.5679999999999996</v>
      </c>
      <c r="F16" s="11">
        <v>9.1419999999999995</v>
      </c>
      <c r="G16" s="11">
        <v>5.7830000000000004</v>
      </c>
      <c r="H16" s="11">
        <v>4.4550000000000001</v>
      </c>
      <c r="I16" s="11">
        <v>6.9359999999999999</v>
      </c>
      <c r="J16" s="11">
        <v>124.90900000000001</v>
      </c>
      <c r="K16" s="11">
        <v>0.53700000000000003</v>
      </c>
      <c r="L16" s="11">
        <v>2.222</v>
      </c>
      <c r="M16" s="11">
        <v>1.1950000000000001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0" ht="15.75" thickBot="1" x14ac:dyDescent="0.3">
      <c r="A17" s="38"/>
      <c r="B17" s="11">
        <v>0.70499999999999996</v>
      </c>
      <c r="C17" s="11">
        <v>0.96199999999999997</v>
      </c>
      <c r="D17" s="11">
        <v>7.1479999999999997</v>
      </c>
      <c r="E17" s="11">
        <v>5.2</v>
      </c>
      <c r="F17" s="11">
        <v>6.4349999999999996</v>
      </c>
      <c r="G17" s="11">
        <v>4.649</v>
      </c>
      <c r="H17" s="11">
        <v>2.4980000000000002</v>
      </c>
      <c r="I17" s="11">
        <v>3.5259999999999998</v>
      </c>
      <c r="J17" s="11">
        <v>140.81299999999999</v>
      </c>
      <c r="K17" s="11">
        <v>1.04</v>
      </c>
      <c r="L17" s="11">
        <v>5.0549999999999997</v>
      </c>
      <c r="M17" s="11">
        <v>1.3740000000000001</v>
      </c>
      <c r="O17" s="11" t="s">
        <v>44</v>
      </c>
    </row>
    <row r="18" spans="1:20" x14ac:dyDescent="0.25">
      <c r="A18" s="36" t="s">
        <v>47</v>
      </c>
      <c r="B18" s="11">
        <v>1.742</v>
      </c>
      <c r="C18" s="11">
        <v>2.0350000000000001</v>
      </c>
      <c r="D18" s="11">
        <v>9.0459999999999994</v>
      </c>
      <c r="E18" s="11">
        <v>8.0220000000000002</v>
      </c>
      <c r="F18" s="11">
        <v>8.6449999999999996</v>
      </c>
      <c r="G18" s="11">
        <v>5.2030000000000003</v>
      </c>
      <c r="H18" s="11">
        <v>3.843</v>
      </c>
      <c r="I18" s="11">
        <v>6.7290000000000001</v>
      </c>
      <c r="J18" s="11">
        <v>128.69999999999999</v>
      </c>
      <c r="K18" s="11">
        <v>0.32700000000000001</v>
      </c>
      <c r="L18" s="11">
        <v>2.101</v>
      </c>
      <c r="M18" s="11">
        <v>1.1279999999999999</v>
      </c>
      <c r="O18" s="11" t="s">
        <v>45</v>
      </c>
    </row>
    <row r="19" spans="1:20" x14ac:dyDescent="0.25">
      <c r="A19" s="37"/>
      <c r="B19" s="11">
        <v>0.69199999999999995</v>
      </c>
      <c r="C19" s="11">
        <v>0.95399999999999996</v>
      </c>
      <c r="D19" s="11">
        <v>8.2989999999999995</v>
      </c>
      <c r="E19" s="11">
        <v>5.55</v>
      </c>
      <c r="F19" s="11">
        <v>6.548</v>
      </c>
      <c r="G19" s="11">
        <v>4.899</v>
      </c>
      <c r="H19" s="11">
        <v>3.4009999999999998</v>
      </c>
      <c r="I19" s="11">
        <v>4.0179999999999998</v>
      </c>
      <c r="J19" s="11">
        <v>128.815</v>
      </c>
      <c r="K19" s="11">
        <v>0.68799999999999994</v>
      </c>
      <c r="L19" s="11">
        <v>5.6029999999999998</v>
      </c>
      <c r="M19" s="11">
        <v>1.4950000000000001</v>
      </c>
      <c r="O19" s="11" t="s">
        <v>46</v>
      </c>
    </row>
    <row r="20" spans="1:20" x14ac:dyDescent="0.25">
      <c r="A20" s="37"/>
      <c r="B20" s="11">
        <v>1.825</v>
      </c>
      <c r="C20" s="11">
        <v>2.11</v>
      </c>
      <c r="D20" s="11">
        <v>9.24</v>
      </c>
      <c r="E20" s="11">
        <v>8.0519999999999996</v>
      </c>
      <c r="F20" s="11">
        <v>8.7870000000000008</v>
      </c>
      <c r="G20" s="11">
        <v>5.4359999999999999</v>
      </c>
      <c r="H20" s="11">
        <v>3.8039999999999998</v>
      </c>
      <c r="I20" s="11">
        <v>7.2510000000000003</v>
      </c>
      <c r="J20" s="11">
        <v>128.08199999999999</v>
      </c>
      <c r="K20" s="11">
        <v>0.54200000000000004</v>
      </c>
      <c r="L20" s="11">
        <v>2.15</v>
      </c>
      <c r="M20" s="11">
        <v>1.1479999999999999</v>
      </c>
      <c r="P20" s="11" t="s">
        <v>15</v>
      </c>
      <c r="Q20" s="11"/>
      <c r="R20" s="11"/>
      <c r="S20" s="11"/>
      <c r="T20" s="11"/>
    </row>
    <row r="21" spans="1:20" ht="15.75" thickBot="1" x14ac:dyDescent="0.3">
      <c r="A21" s="38"/>
      <c r="B21" s="11">
        <v>0.64900000000000002</v>
      </c>
      <c r="C21" s="11">
        <v>0.82799999999999996</v>
      </c>
      <c r="D21" s="11">
        <v>4.8330000000000002</v>
      </c>
      <c r="E21" s="11">
        <v>3.9390000000000001</v>
      </c>
      <c r="F21" s="11">
        <v>4.7880000000000003</v>
      </c>
      <c r="G21" s="11">
        <v>2.7309999999999999</v>
      </c>
      <c r="H21" s="11">
        <v>2.1030000000000002</v>
      </c>
      <c r="I21" s="11">
        <v>2.2829999999999999</v>
      </c>
      <c r="J21" s="11">
        <v>86.341999999999999</v>
      </c>
      <c r="K21" s="11">
        <v>0.55700000000000005</v>
      </c>
      <c r="L21" s="11">
        <v>3.4209999999999998</v>
      </c>
      <c r="M21" s="11">
        <v>1.2270000000000001</v>
      </c>
      <c r="P21" s="11" t="s">
        <v>17</v>
      </c>
      <c r="Q21" s="11"/>
      <c r="R21" s="11"/>
      <c r="S21" s="11"/>
      <c r="T21" s="11"/>
    </row>
    <row r="22" spans="1:20" x14ac:dyDescent="0.25">
      <c r="A22" s="36" t="s">
        <v>48</v>
      </c>
      <c r="B22" s="11">
        <v>1.331</v>
      </c>
      <c r="C22" s="11">
        <v>1.6479999999999999</v>
      </c>
      <c r="D22" s="11">
        <v>11.288</v>
      </c>
      <c r="E22" s="11">
        <v>7.7619999999999996</v>
      </c>
      <c r="F22" s="11">
        <v>10.23</v>
      </c>
      <c r="G22" s="11">
        <v>7.3109999999999999</v>
      </c>
      <c r="H22" s="11">
        <v>3.9769999999999999</v>
      </c>
      <c r="I22" s="11">
        <v>6.093</v>
      </c>
      <c r="J22" s="11">
        <v>128.32300000000001</v>
      </c>
      <c r="K22" s="11">
        <v>0.67200000000000004</v>
      </c>
      <c r="L22" s="11">
        <v>2.9169999999999998</v>
      </c>
      <c r="M22" s="11">
        <v>1.454</v>
      </c>
      <c r="P22" s="11" t="s">
        <v>19</v>
      </c>
      <c r="Q22" s="11"/>
      <c r="R22" s="11"/>
      <c r="S22" s="11"/>
      <c r="T22" s="11"/>
    </row>
    <row r="23" spans="1:20" x14ac:dyDescent="0.25">
      <c r="A23" s="37"/>
      <c r="B23" s="11">
        <v>0.504</v>
      </c>
      <c r="C23" s="11">
        <v>0.76100000000000001</v>
      </c>
      <c r="D23" s="11">
        <v>7.0289999999999999</v>
      </c>
      <c r="E23" s="11">
        <v>4.04</v>
      </c>
      <c r="F23" s="11">
        <v>7.0289999999999999</v>
      </c>
      <c r="G23" s="11">
        <v>4.8319999999999999</v>
      </c>
      <c r="H23" s="11">
        <v>2.1970000000000001</v>
      </c>
      <c r="I23" s="11">
        <v>3.0609999999999999</v>
      </c>
      <c r="J23" s="11">
        <v>183.87100000000001</v>
      </c>
      <c r="K23" s="11">
        <v>1.8109999999999999</v>
      </c>
      <c r="L23" s="11">
        <v>10.757999999999999</v>
      </c>
      <c r="M23" s="11">
        <v>1.74</v>
      </c>
      <c r="P23" s="11" t="s">
        <v>21</v>
      </c>
      <c r="Q23" s="11"/>
      <c r="R23" s="11"/>
      <c r="S23" s="11"/>
      <c r="T23" s="11"/>
    </row>
    <row r="24" spans="1:20" x14ac:dyDescent="0.25">
      <c r="A24" s="37"/>
      <c r="B24" s="11">
        <v>1.28</v>
      </c>
      <c r="C24" s="11">
        <v>1.595</v>
      </c>
      <c r="D24" s="11">
        <v>12.629</v>
      </c>
      <c r="E24" s="11">
        <v>8.3460000000000001</v>
      </c>
      <c r="F24" s="11">
        <v>12.459</v>
      </c>
      <c r="G24" s="11">
        <v>9.7449999999999992</v>
      </c>
      <c r="H24" s="11">
        <v>2.883</v>
      </c>
      <c r="I24" s="11">
        <v>6.4020000000000001</v>
      </c>
      <c r="J24" s="11">
        <v>126.643</v>
      </c>
      <c r="K24" s="11">
        <v>0.69</v>
      </c>
      <c r="L24" s="11">
        <v>3.6960000000000002</v>
      </c>
      <c r="M24" s="11">
        <v>1.5129999999999999</v>
      </c>
      <c r="P24" s="11" t="s">
        <v>23</v>
      </c>
      <c r="Q24" s="11"/>
      <c r="R24" s="11"/>
      <c r="S24" s="11"/>
      <c r="T24" s="11"/>
    </row>
    <row r="25" spans="1:20" ht="15.75" thickBot="1" x14ac:dyDescent="0.3">
      <c r="A25" s="38"/>
      <c r="B25" s="11">
        <v>0.58299999999999996</v>
      </c>
      <c r="C25" s="11">
        <v>0.77900000000000003</v>
      </c>
      <c r="D25" s="11">
        <v>6.6559999999999997</v>
      </c>
      <c r="E25" s="11">
        <v>4.516</v>
      </c>
      <c r="F25" s="11">
        <v>6.6559999999999997</v>
      </c>
      <c r="G25" s="11">
        <v>4.976</v>
      </c>
      <c r="H25" s="11">
        <v>1.68</v>
      </c>
      <c r="I25" s="11">
        <v>2.645</v>
      </c>
      <c r="J25" s="11">
        <v>100.628</v>
      </c>
      <c r="K25" s="11">
        <v>1.125</v>
      </c>
      <c r="L25" s="11">
        <v>6.2279999999999998</v>
      </c>
      <c r="M25" s="11">
        <v>1.474</v>
      </c>
      <c r="P25" s="11" t="s">
        <v>25</v>
      </c>
      <c r="Q25" s="11"/>
      <c r="R25" s="11"/>
      <c r="S25" s="11"/>
      <c r="T25" s="11"/>
    </row>
    <row r="26" spans="1:20" x14ac:dyDescent="0.25">
      <c r="A26" s="36" t="s">
        <v>49</v>
      </c>
      <c r="B26" s="11">
        <v>2.4369999999999998</v>
      </c>
      <c r="C26" s="11">
        <v>2.8279999999999998</v>
      </c>
      <c r="D26" s="11">
        <v>14.964</v>
      </c>
      <c r="E26" s="11">
        <v>11.701000000000001</v>
      </c>
      <c r="F26" s="11">
        <v>12.747</v>
      </c>
      <c r="G26" s="11">
        <v>7.9909999999999997</v>
      </c>
      <c r="H26" s="11">
        <v>6.9740000000000002</v>
      </c>
      <c r="I26" s="11">
        <v>9.74</v>
      </c>
      <c r="J26" s="11">
        <v>122.381</v>
      </c>
      <c r="K26" s="11">
        <v>0.38600000000000001</v>
      </c>
      <c r="L26" s="11">
        <v>2.194</v>
      </c>
      <c r="M26" s="11">
        <v>1.2789999999999999</v>
      </c>
      <c r="P26" s="11" t="s">
        <v>27</v>
      </c>
      <c r="Q26" s="11"/>
      <c r="R26" s="11"/>
      <c r="S26" s="11"/>
      <c r="T26" s="11"/>
    </row>
    <row r="27" spans="1:20" x14ac:dyDescent="0.25">
      <c r="A27" s="37"/>
      <c r="B27" s="11">
        <v>1.5369999999999999</v>
      </c>
      <c r="C27" s="11">
        <v>2.1070000000000002</v>
      </c>
      <c r="D27" s="11">
        <v>12.656000000000001</v>
      </c>
      <c r="E27" s="11">
        <v>10.465</v>
      </c>
      <c r="F27" s="11">
        <v>12.656000000000001</v>
      </c>
      <c r="G27" s="11">
        <v>7.6059999999999999</v>
      </c>
      <c r="H27" s="11">
        <v>5.05</v>
      </c>
      <c r="I27" s="11">
        <v>8.2870000000000008</v>
      </c>
      <c r="J27" s="11">
        <v>209.78</v>
      </c>
      <c r="K27" s="11">
        <v>1.0469999999999999</v>
      </c>
      <c r="L27" s="11">
        <v>4.4340000000000002</v>
      </c>
      <c r="M27" s="11">
        <v>1.2090000000000001</v>
      </c>
      <c r="P27" s="11"/>
      <c r="Q27" s="11"/>
      <c r="R27" s="11"/>
      <c r="S27" s="11"/>
      <c r="T27" s="11"/>
    </row>
    <row r="28" spans="1:20" x14ac:dyDescent="0.25">
      <c r="A28" s="37"/>
      <c r="B28" s="11">
        <v>2.0009999999999999</v>
      </c>
      <c r="C28" s="11">
        <v>2.508</v>
      </c>
      <c r="D28" s="11">
        <v>13.922000000000001</v>
      </c>
      <c r="E28" s="11">
        <v>11.317</v>
      </c>
      <c r="F28" s="11">
        <v>13.922000000000001</v>
      </c>
      <c r="G28" s="11">
        <v>8.1059999999999999</v>
      </c>
      <c r="H28" s="11">
        <v>5.8170000000000002</v>
      </c>
      <c r="I28" s="11">
        <v>8.8070000000000004</v>
      </c>
      <c r="J28" s="11">
        <v>150.78200000000001</v>
      </c>
      <c r="K28" s="11">
        <v>0.67300000000000004</v>
      </c>
      <c r="L28" s="11">
        <v>2.996</v>
      </c>
      <c r="M28" s="11">
        <v>1.23</v>
      </c>
      <c r="P28" s="11"/>
      <c r="Q28" s="11"/>
      <c r="R28" s="11"/>
      <c r="S28" s="11"/>
      <c r="T28" s="11"/>
    </row>
    <row r="29" spans="1:20" ht="15.75" thickBot="1" x14ac:dyDescent="0.3">
      <c r="A29" s="38"/>
      <c r="B29" s="11">
        <v>0.97299999999999998</v>
      </c>
      <c r="C29" s="11">
        <v>1.363</v>
      </c>
      <c r="D29" s="11">
        <v>7.6920000000000002</v>
      </c>
      <c r="E29" s="11">
        <v>6.548</v>
      </c>
      <c r="F29" s="11">
        <v>7.6920000000000002</v>
      </c>
      <c r="G29" s="11">
        <v>4.8380000000000001</v>
      </c>
      <c r="H29" s="11">
        <v>2.8540000000000001</v>
      </c>
      <c r="I29" s="11">
        <v>4.5010000000000003</v>
      </c>
      <c r="J29" s="11">
        <v>260.57</v>
      </c>
      <c r="K29" s="11">
        <v>1.216</v>
      </c>
      <c r="L29" s="11">
        <v>4.6959999999999997</v>
      </c>
      <c r="M29" s="11">
        <v>1.175</v>
      </c>
      <c r="P29" s="11" t="s">
        <v>29</v>
      </c>
      <c r="Q29" s="11"/>
      <c r="R29" s="11"/>
      <c r="S29" s="11"/>
      <c r="T29" s="11"/>
    </row>
    <row r="30" spans="1:20" x14ac:dyDescent="0.25">
      <c r="A30" s="36" t="s">
        <v>50</v>
      </c>
      <c r="B30" s="11">
        <v>1.264</v>
      </c>
      <c r="C30" s="11">
        <v>1.589</v>
      </c>
      <c r="D30" s="11">
        <v>9.68</v>
      </c>
      <c r="E30" s="11">
        <v>7.3680000000000003</v>
      </c>
      <c r="F30" s="11">
        <v>9.68</v>
      </c>
      <c r="G30" s="11">
        <v>5.923</v>
      </c>
      <c r="H30" s="11">
        <v>3.7570000000000001</v>
      </c>
      <c r="I30" s="11">
        <v>5.7329999999999997</v>
      </c>
      <c r="J30" s="11">
        <v>117.28700000000001</v>
      </c>
      <c r="K30" s="11">
        <v>0.252</v>
      </c>
      <c r="L30" s="11">
        <v>2.7949999999999999</v>
      </c>
      <c r="M30" s="11">
        <v>1.3140000000000001</v>
      </c>
      <c r="P30" s="11" t="s">
        <v>31</v>
      </c>
      <c r="Q30" s="11"/>
      <c r="R30" s="11"/>
      <c r="S30" s="11"/>
      <c r="T30" s="11"/>
    </row>
    <row r="31" spans="1:20" x14ac:dyDescent="0.25">
      <c r="A31" s="37"/>
      <c r="B31" s="11">
        <v>0.87</v>
      </c>
      <c r="C31" s="11">
        <v>1.1619999999999999</v>
      </c>
      <c r="D31" s="11">
        <v>8.3970000000000002</v>
      </c>
      <c r="E31" s="11">
        <v>5.835</v>
      </c>
      <c r="F31" s="11">
        <v>7.9909999999999997</v>
      </c>
      <c r="G31" s="11">
        <v>5.843</v>
      </c>
      <c r="H31" s="11">
        <v>2.5539999999999998</v>
      </c>
      <c r="I31" s="11">
        <v>4.008</v>
      </c>
      <c r="J31" s="11">
        <v>155.726</v>
      </c>
      <c r="K31" s="11">
        <v>0.94</v>
      </c>
      <c r="L31" s="11">
        <v>4.9989999999999997</v>
      </c>
      <c r="M31" s="11">
        <v>1.4390000000000001</v>
      </c>
      <c r="P31" s="11" t="s">
        <v>12</v>
      </c>
      <c r="Q31" s="11"/>
      <c r="R31" s="11"/>
      <c r="S31" s="11"/>
      <c r="T31" s="11"/>
    </row>
    <row r="32" spans="1:20" x14ac:dyDescent="0.25">
      <c r="A32" s="37"/>
      <c r="B32" s="11">
        <v>2.129</v>
      </c>
      <c r="C32" s="11">
        <v>2.488</v>
      </c>
      <c r="D32" s="11">
        <v>11.670999999999999</v>
      </c>
      <c r="E32" s="11">
        <v>9.6029999999999998</v>
      </c>
      <c r="F32" s="11">
        <v>11.670999999999999</v>
      </c>
      <c r="G32" s="11">
        <v>6.5170000000000003</v>
      </c>
      <c r="H32" s="11">
        <v>5.1529999999999996</v>
      </c>
      <c r="I32" s="11">
        <v>8.125</v>
      </c>
      <c r="J32" s="11">
        <v>127.238</v>
      </c>
      <c r="K32" s="11">
        <v>0.32300000000000001</v>
      </c>
      <c r="L32" s="11">
        <v>2.149</v>
      </c>
      <c r="M32" s="11">
        <v>1.2150000000000001</v>
      </c>
      <c r="P32" s="11" t="s">
        <v>13</v>
      </c>
      <c r="Q32" s="11"/>
      <c r="R32" s="11"/>
      <c r="S32" s="11"/>
      <c r="T32" s="11"/>
    </row>
    <row r="33" spans="1:20" ht="15.75" thickBot="1" x14ac:dyDescent="0.3">
      <c r="A33" s="38"/>
      <c r="B33" s="11">
        <v>0.72</v>
      </c>
      <c r="C33" s="11">
        <v>0.94599999999999995</v>
      </c>
      <c r="D33" s="11">
        <v>7.82</v>
      </c>
      <c r="E33" s="11">
        <v>5.3159999999999998</v>
      </c>
      <c r="F33" s="11">
        <v>6.87</v>
      </c>
      <c r="G33" s="11">
        <v>5.0039999999999996</v>
      </c>
      <c r="H33" s="11">
        <v>2.8159999999999998</v>
      </c>
      <c r="I33" s="11">
        <v>3.681</v>
      </c>
      <c r="J33" s="11">
        <v>115.03100000000001</v>
      </c>
      <c r="K33" s="11">
        <v>0.77700000000000002</v>
      </c>
      <c r="L33" s="11">
        <v>4.9290000000000003</v>
      </c>
      <c r="M33" s="11">
        <v>1.4710000000000001</v>
      </c>
      <c r="P33" s="11"/>
      <c r="Q33" s="11"/>
      <c r="R33" s="11"/>
      <c r="S33" s="11"/>
      <c r="T33" s="11"/>
    </row>
    <row r="34" spans="1:20" x14ac:dyDescent="0.25">
      <c r="A34" s="36" t="s">
        <v>51</v>
      </c>
      <c r="B34" s="11">
        <v>1.167</v>
      </c>
      <c r="C34" s="11">
        <v>1.522</v>
      </c>
      <c r="D34" s="11">
        <v>11.19</v>
      </c>
      <c r="E34" s="11">
        <v>8.5350000000000001</v>
      </c>
      <c r="F34" s="11">
        <v>9.6370000000000005</v>
      </c>
      <c r="G34" s="11">
        <v>7.085</v>
      </c>
      <c r="H34" s="11">
        <v>4.1040000000000001</v>
      </c>
      <c r="I34" s="11">
        <v>5.85</v>
      </c>
      <c r="J34" s="11">
        <v>115.706</v>
      </c>
      <c r="K34" s="11">
        <v>0.47399999999999998</v>
      </c>
      <c r="L34" s="11">
        <v>3.9460000000000002</v>
      </c>
      <c r="M34" s="11">
        <v>1.3109999999999999</v>
      </c>
      <c r="P34" s="11" t="s">
        <v>14</v>
      </c>
      <c r="Q34" s="11"/>
      <c r="R34" s="11"/>
      <c r="S34" s="11"/>
      <c r="T34" s="11"/>
    </row>
    <row r="35" spans="1:20" x14ac:dyDescent="0.25">
      <c r="A35" s="37"/>
      <c r="B35" s="11">
        <v>0.72599999999999998</v>
      </c>
      <c r="C35" s="11">
        <v>1.0209999999999999</v>
      </c>
      <c r="D35" s="11">
        <v>7.492</v>
      </c>
      <c r="E35" s="11">
        <v>5.1189999999999998</v>
      </c>
      <c r="F35" s="11">
        <v>7.492</v>
      </c>
      <c r="G35" s="11">
        <v>4.6609999999999996</v>
      </c>
      <c r="H35" s="11">
        <v>2.831</v>
      </c>
      <c r="I35" s="11">
        <v>3.504</v>
      </c>
      <c r="J35" s="11">
        <v>138.05500000000001</v>
      </c>
      <c r="K35" s="11">
        <v>0.91900000000000004</v>
      </c>
      <c r="L35" s="11">
        <v>5.2450000000000001</v>
      </c>
      <c r="M35" s="11">
        <v>1.464</v>
      </c>
      <c r="P35" s="11"/>
      <c r="Q35" s="11"/>
    </row>
    <row r="36" spans="1:20" x14ac:dyDescent="0.25">
      <c r="A36" s="37"/>
      <c r="B36" s="11">
        <v>1.034</v>
      </c>
      <c r="C36" s="11">
        <v>1.3440000000000001</v>
      </c>
      <c r="D36" s="11">
        <v>6.718</v>
      </c>
      <c r="E36" s="11">
        <v>5.7069999999999999</v>
      </c>
      <c r="F36" s="11">
        <v>6.7039999999999997</v>
      </c>
      <c r="G36" s="11">
        <v>4.1929999999999996</v>
      </c>
      <c r="H36" s="11">
        <v>2.524</v>
      </c>
      <c r="I36" s="11">
        <v>4.0579999999999998</v>
      </c>
      <c r="J36" s="11">
        <v>89.228999999999999</v>
      </c>
      <c r="K36" s="11">
        <v>0.95199999999999996</v>
      </c>
      <c r="L36" s="11">
        <v>3.5710000000000002</v>
      </c>
      <c r="M36" s="11">
        <v>1.177</v>
      </c>
    </row>
    <row r="37" spans="1:20" ht="15.75" thickBot="1" x14ac:dyDescent="0.3">
      <c r="A37" s="38"/>
      <c r="B37" s="11">
        <v>0.84699999999999998</v>
      </c>
      <c r="C37" s="11">
        <v>1.1870000000000001</v>
      </c>
      <c r="D37" s="11">
        <v>10.79</v>
      </c>
      <c r="E37" s="11">
        <v>6.641</v>
      </c>
      <c r="F37" s="11">
        <v>9.91</v>
      </c>
      <c r="G37" s="11">
        <v>6.5750000000000002</v>
      </c>
      <c r="H37" s="11">
        <v>4.2160000000000002</v>
      </c>
      <c r="I37" s="11">
        <v>4.2859999999999996</v>
      </c>
      <c r="J37" s="11">
        <v>157.87899999999999</v>
      </c>
      <c r="K37" s="11">
        <v>1.4850000000000001</v>
      </c>
      <c r="L37" s="11">
        <v>8.2739999999999991</v>
      </c>
      <c r="M37" s="11">
        <v>1.625</v>
      </c>
    </row>
    <row r="42" spans="1:20" x14ac:dyDescent="0.25">
      <c r="A42" s="17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20" x14ac:dyDescent="0.25">
      <c r="A43" s="17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20" x14ac:dyDescent="0.25">
      <c r="A44" s="17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20" x14ac:dyDescent="0.25">
      <c r="A45" s="17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20" x14ac:dyDescent="0.2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</sheetData>
  <mergeCells count="7">
    <mergeCell ref="A30:A33"/>
    <mergeCell ref="A34:A37"/>
    <mergeCell ref="B1:M1"/>
    <mergeCell ref="A14:A17"/>
    <mergeCell ref="A18:A21"/>
    <mergeCell ref="A22:A25"/>
    <mergeCell ref="A26:A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E1620-60A8-434C-8FF9-8B34DF008BC5}">
  <dimension ref="A1:AA46"/>
  <sheetViews>
    <sheetView workbookViewId="0">
      <selection activeCell="Q21" sqref="Q21"/>
    </sheetView>
  </sheetViews>
  <sheetFormatPr defaultRowHeight="15" x14ac:dyDescent="0.25"/>
  <cols>
    <col min="8" max="8" width="10.140625" bestFit="1" customWidth="1"/>
    <col min="13" max="13" width="10.140625" bestFit="1" customWidth="1"/>
  </cols>
  <sheetData>
    <row r="1" spans="1:27" ht="15.75" thickBot="1" x14ac:dyDescent="0.3">
      <c r="A1" s="2" t="s">
        <v>0</v>
      </c>
      <c r="B1" s="39" t="s">
        <v>1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1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5" t="s">
        <v>15</v>
      </c>
      <c r="P2" s="11" t="s">
        <v>16</v>
      </c>
    </row>
    <row r="3" spans="1:27" x14ac:dyDescent="0.25">
      <c r="A3" s="12">
        <v>1</v>
      </c>
      <c r="B3" s="7">
        <f>AVERAGE(B14:B17)</f>
        <v>1.3780000000000001</v>
      </c>
      <c r="C3" s="7">
        <f t="shared" ref="C3:M3" si="0">AVERAGE(C14:C17)</f>
        <v>1.7257500000000001</v>
      </c>
      <c r="D3" s="7">
        <f t="shared" si="0"/>
        <v>10.688749999999999</v>
      </c>
      <c r="E3" s="7">
        <f t="shared" si="0"/>
        <v>8.1652500000000003</v>
      </c>
      <c r="F3" s="7">
        <f t="shared" si="0"/>
        <v>10.111499999999999</v>
      </c>
      <c r="G3" s="7">
        <f t="shared" si="0"/>
        <v>5.8379999999999992</v>
      </c>
      <c r="H3" s="7">
        <f t="shared" si="0"/>
        <v>4.8505000000000003</v>
      </c>
      <c r="I3" s="7">
        <f t="shared" si="0"/>
        <v>5.4017499999999998</v>
      </c>
      <c r="J3" s="7">
        <f t="shared" si="0"/>
        <v>83.938749999999999</v>
      </c>
      <c r="K3" s="7">
        <f t="shared" si="0"/>
        <v>0.36199999999999999</v>
      </c>
      <c r="L3" s="7">
        <f t="shared" si="0"/>
        <v>3.444</v>
      </c>
      <c r="M3" s="7">
        <f t="shared" si="0"/>
        <v>1.3087500000000001</v>
      </c>
      <c r="O3" s="15" t="s">
        <v>17</v>
      </c>
      <c r="P3" s="11" t="s">
        <v>18</v>
      </c>
    </row>
    <row r="4" spans="1:27" x14ac:dyDescent="0.25">
      <c r="A4" s="13">
        <v>2</v>
      </c>
      <c r="B4" s="7">
        <f>AVERAGE(B18:B21)</f>
        <v>1.1972499999999999</v>
      </c>
      <c r="C4" s="7">
        <f t="shared" ref="C4:M4" si="1">AVERAGE(C18:C21)</f>
        <v>1.498</v>
      </c>
      <c r="D4" s="7">
        <f t="shared" si="1"/>
        <v>8.7864999999999984</v>
      </c>
      <c r="E4" s="7">
        <f t="shared" si="1"/>
        <v>6.8560000000000008</v>
      </c>
      <c r="F4" s="7">
        <f t="shared" si="1"/>
        <v>8.548</v>
      </c>
      <c r="G4" s="7">
        <f t="shared" si="1"/>
        <v>4.6225000000000005</v>
      </c>
      <c r="H4" s="7">
        <f t="shared" si="1"/>
        <v>4.1639999999999997</v>
      </c>
      <c r="I4" s="7">
        <f t="shared" si="1"/>
        <v>5.0385</v>
      </c>
      <c r="J4" s="7">
        <f t="shared" si="1"/>
        <v>115.28749999999999</v>
      </c>
      <c r="K4" s="7">
        <f t="shared" si="1"/>
        <v>0.2555</v>
      </c>
      <c r="L4" s="7">
        <f t="shared" si="1"/>
        <v>3.2297500000000001</v>
      </c>
      <c r="M4" s="7">
        <f t="shared" si="1"/>
        <v>1.3287500000000001</v>
      </c>
      <c r="O4" s="15" t="s">
        <v>19</v>
      </c>
      <c r="P4" s="11" t="s">
        <v>20</v>
      </c>
    </row>
    <row r="5" spans="1:27" x14ac:dyDescent="0.25">
      <c r="A5" s="13">
        <v>3</v>
      </c>
      <c r="B5" s="7">
        <f>AVERAGE(B22:B25)</f>
        <v>1.3107500000000001</v>
      </c>
      <c r="C5" s="7">
        <f t="shared" ref="C5:M5" si="2">AVERAGE(C22:C25)</f>
        <v>1.6797499999999999</v>
      </c>
      <c r="D5" s="7">
        <f t="shared" si="2"/>
        <v>12.288</v>
      </c>
      <c r="E5" s="7">
        <f t="shared" si="2"/>
        <v>8.5992499999999996</v>
      </c>
      <c r="F5" s="7">
        <f t="shared" si="2"/>
        <v>11.782999999999999</v>
      </c>
      <c r="G5" s="7">
        <f t="shared" si="2"/>
        <v>6.5022500000000001</v>
      </c>
      <c r="H5" s="7">
        <f t="shared" si="2"/>
        <v>5.7857499999999993</v>
      </c>
      <c r="I5" s="7">
        <f t="shared" si="2"/>
        <v>6.1247499999999997</v>
      </c>
      <c r="J5" s="7">
        <f t="shared" si="2"/>
        <v>111.40375</v>
      </c>
      <c r="K5" s="7">
        <f t="shared" si="2"/>
        <v>0.27850000000000003</v>
      </c>
      <c r="L5" s="7">
        <f t="shared" si="2"/>
        <v>4.0865</v>
      </c>
      <c r="M5" s="7">
        <f t="shared" si="2"/>
        <v>1.4620000000000002</v>
      </c>
      <c r="O5" s="15" t="s">
        <v>21</v>
      </c>
      <c r="P5" s="11" t="s">
        <v>22</v>
      </c>
    </row>
    <row r="6" spans="1:27" x14ac:dyDescent="0.25">
      <c r="A6" s="13">
        <v>4</v>
      </c>
      <c r="B6" s="7">
        <f>AVERAGE(B26:B29)</f>
        <v>1.0782499999999999</v>
      </c>
      <c r="C6" s="7">
        <f t="shared" ref="C6:M6" si="3">AVERAGE(C26:C29)</f>
        <v>1.3182500000000001</v>
      </c>
      <c r="D6" s="7">
        <f t="shared" si="3"/>
        <v>7.3167499999999999</v>
      </c>
      <c r="E6" s="7">
        <f t="shared" si="3"/>
        <v>5.944</v>
      </c>
      <c r="F6" s="7">
        <f t="shared" si="3"/>
        <v>7.07125</v>
      </c>
      <c r="G6" s="7">
        <f t="shared" si="3"/>
        <v>4.0255000000000001</v>
      </c>
      <c r="H6" s="7">
        <f t="shared" si="3"/>
        <v>3.2912499999999998</v>
      </c>
      <c r="I6" s="7">
        <f t="shared" si="3"/>
        <v>4.35175</v>
      </c>
      <c r="J6" s="7">
        <f t="shared" si="3"/>
        <v>93.177750000000003</v>
      </c>
      <c r="K6" s="7">
        <f t="shared" si="3"/>
        <v>0.43300000000000005</v>
      </c>
      <c r="L6" s="7">
        <f t="shared" si="3"/>
        <v>3.1277500000000003</v>
      </c>
      <c r="M6" s="7">
        <f t="shared" si="3"/>
        <v>1.2415</v>
      </c>
      <c r="O6" s="15" t="s">
        <v>23</v>
      </c>
      <c r="P6" s="11" t="s">
        <v>24</v>
      </c>
    </row>
    <row r="7" spans="1:27" x14ac:dyDescent="0.25">
      <c r="A7" s="13">
        <v>5</v>
      </c>
      <c r="B7" s="8">
        <f>AVERAGE(B30:B33)</f>
        <v>1.5202499999999999</v>
      </c>
      <c r="C7" s="8">
        <f t="shared" ref="C7:M7" si="4">AVERAGE(C30:C33)</f>
        <v>2.0015000000000001</v>
      </c>
      <c r="D7" s="8">
        <f t="shared" si="4"/>
        <v>12.372999999999999</v>
      </c>
      <c r="E7" s="8">
        <f t="shared" si="4"/>
        <v>9.1044999999999998</v>
      </c>
      <c r="F7" s="8">
        <f t="shared" si="4"/>
        <v>11.77</v>
      </c>
      <c r="G7" s="8">
        <f t="shared" si="4"/>
        <v>7.3160000000000007</v>
      </c>
      <c r="H7" s="8">
        <f t="shared" si="4"/>
        <v>5.0569999999999995</v>
      </c>
      <c r="I7" s="8">
        <f t="shared" si="4"/>
        <v>6.8082499999999992</v>
      </c>
      <c r="J7" s="8">
        <f t="shared" si="4"/>
        <v>119.01325</v>
      </c>
      <c r="K7" s="8">
        <f t="shared" si="4"/>
        <v>0.77574999999999994</v>
      </c>
      <c r="L7" s="8">
        <f t="shared" si="4"/>
        <v>4.17</v>
      </c>
      <c r="M7" s="8">
        <f t="shared" si="4"/>
        <v>1.3519999999999999</v>
      </c>
      <c r="O7" s="15" t="s">
        <v>25</v>
      </c>
      <c r="P7" s="11" t="s">
        <v>26</v>
      </c>
    </row>
    <row r="8" spans="1:27" ht="15.75" thickBot="1" x14ac:dyDescent="0.3">
      <c r="A8" s="13">
        <v>6</v>
      </c>
      <c r="B8" s="8">
        <f>AVERAGE(B34:B37)</f>
        <v>1.083</v>
      </c>
      <c r="C8" s="8">
        <f t="shared" ref="C8:M8" si="5">AVERAGE(C34:C37)</f>
        <v>1.415</v>
      </c>
      <c r="D8" s="8">
        <f t="shared" si="5"/>
        <v>10.052999999999999</v>
      </c>
      <c r="E8" s="8">
        <f t="shared" si="5"/>
        <v>7.0722500000000004</v>
      </c>
      <c r="F8" s="8">
        <f t="shared" si="5"/>
        <v>9.4822500000000005</v>
      </c>
      <c r="G8" s="8">
        <f t="shared" si="5"/>
        <v>6.2352499999999997</v>
      </c>
      <c r="H8" s="8">
        <f t="shared" si="5"/>
        <v>3.8177499999999998</v>
      </c>
      <c r="I8" s="8">
        <f t="shared" si="5"/>
        <v>4.8460000000000001</v>
      </c>
      <c r="J8" s="8">
        <f t="shared" si="5"/>
        <v>107.17274999999998</v>
      </c>
      <c r="K8" s="8">
        <f t="shared" si="5"/>
        <v>0.80774999999999997</v>
      </c>
      <c r="L8" s="8">
        <f t="shared" si="5"/>
        <v>5.0332500000000007</v>
      </c>
      <c r="M8" s="8">
        <f t="shared" si="5"/>
        <v>1.3819999999999999</v>
      </c>
      <c r="O8" s="15" t="s">
        <v>27</v>
      </c>
      <c r="P8" s="11" t="s">
        <v>28</v>
      </c>
    </row>
    <row r="9" spans="1:27" ht="15.75" thickBot="1" x14ac:dyDescent="0.3">
      <c r="A9" s="6" t="s">
        <v>33</v>
      </c>
      <c r="B9" s="14">
        <f>AVERAGE(B14:B37)</f>
        <v>1.2612499999999998</v>
      </c>
      <c r="C9" s="14">
        <f t="shared" ref="C9:M9" si="6">AVERAGE(C14:C37)</f>
        <v>1.6063749999999999</v>
      </c>
      <c r="D9" s="14">
        <f t="shared" si="6"/>
        <v>10.251000000000001</v>
      </c>
      <c r="E9" s="14">
        <f t="shared" si="6"/>
        <v>7.6235416666666653</v>
      </c>
      <c r="F9" s="14">
        <f t="shared" si="6"/>
        <v>9.7943333333333324</v>
      </c>
      <c r="G9" s="14">
        <f t="shared" si="6"/>
        <v>5.7565833333333325</v>
      </c>
      <c r="H9" s="14">
        <f t="shared" si="6"/>
        <v>4.4943749999999989</v>
      </c>
      <c r="I9" s="14">
        <f t="shared" si="6"/>
        <v>5.4284999999999997</v>
      </c>
      <c r="J9" s="14">
        <f t="shared" si="6"/>
        <v>104.99895833333333</v>
      </c>
      <c r="K9" s="14">
        <f t="shared" si="6"/>
        <v>0.48541666666666661</v>
      </c>
      <c r="L9" s="14">
        <f t="shared" si="6"/>
        <v>3.8485416666666672</v>
      </c>
      <c r="M9" s="14">
        <f t="shared" si="6"/>
        <v>1.3458333333333332</v>
      </c>
      <c r="O9" s="15" t="s">
        <v>29</v>
      </c>
      <c r="P9" s="11" t="s">
        <v>30</v>
      </c>
    </row>
    <row r="10" spans="1:27" x14ac:dyDescent="0.25">
      <c r="A10" s="9" t="s">
        <v>35</v>
      </c>
      <c r="B10" s="10">
        <f>STDEV(B14:B37)</f>
        <v>0.49379781551632718</v>
      </c>
      <c r="C10" s="10">
        <f t="shared" ref="C10:M10" si="7">STDEV(C14:C37)</f>
        <v>0.59881090958230199</v>
      </c>
      <c r="D10" s="10">
        <f t="shared" si="7"/>
        <v>3.6073332677128391</v>
      </c>
      <c r="E10" s="10">
        <f t="shared" si="7"/>
        <v>2.539204941968817</v>
      </c>
      <c r="F10" s="10">
        <f t="shared" si="7"/>
        <v>3.5381285358550585</v>
      </c>
      <c r="G10" s="10">
        <f t="shared" si="7"/>
        <v>2.2858167965819645</v>
      </c>
      <c r="H10" s="10">
        <f t="shared" si="7"/>
        <v>1.6897247219205787</v>
      </c>
      <c r="I10" s="10">
        <f t="shared" si="7"/>
        <v>2.06587732705376</v>
      </c>
      <c r="J10" s="10">
        <f t="shared" si="7"/>
        <v>25.64991087615531</v>
      </c>
      <c r="K10" s="10">
        <f t="shared" si="7"/>
        <v>0.39220468443499462</v>
      </c>
      <c r="L10" s="10">
        <f t="shared" si="7"/>
        <v>1.6836458880801712</v>
      </c>
      <c r="M10" s="10">
        <f t="shared" si="7"/>
        <v>0.18079165685508333</v>
      </c>
      <c r="O10" s="15" t="s">
        <v>31</v>
      </c>
      <c r="P10" s="11" t="s">
        <v>32</v>
      </c>
    </row>
    <row r="11" spans="1:27" x14ac:dyDescent="0.25">
      <c r="A11" t="s">
        <v>37</v>
      </c>
      <c r="B11">
        <f>B10/B9</f>
        <v>0.39151462082563115</v>
      </c>
      <c r="C11">
        <f t="shared" ref="C11:M11" si="8">C10/C9</f>
        <v>0.37277155681724505</v>
      </c>
      <c r="D11">
        <f t="shared" si="8"/>
        <v>0.35190062117967408</v>
      </c>
      <c r="E11">
        <f t="shared" si="8"/>
        <v>0.33307418690597446</v>
      </c>
      <c r="F11">
        <f t="shared" si="8"/>
        <v>0.36124240573001998</v>
      </c>
      <c r="G11">
        <f t="shared" si="8"/>
        <v>0.39707872955577783</v>
      </c>
      <c r="H11">
        <f t="shared" si="8"/>
        <v>0.37596433807160706</v>
      </c>
      <c r="I11">
        <f t="shared" si="8"/>
        <v>0.38056135710670724</v>
      </c>
      <c r="J11">
        <f t="shared" si="8"/>
        <v>0.24428728897220309</v>
      </c>
      <c r="K11">
        <f t="shared" si="8"/>
        <v>0.80797531557423796</v>
      </c>
      <c r="L11">
        <f t="shared" si="8"/>
        <v>0.43747633101200784</v>
      </c>
      <c r="M11">
        <f t="shared" si="8"/>
        <v>0.13433435803473687</v>
      </c>
      <c r="O11" s="15" t="s">
        <v>12</v>
      </c>
      <c r="P11" s="11" t="s">
        <v>34</v>
      </c>
    </row>
    <row r="12" spans="1:27" ht="15.75" thickBot="1" x14ac:dyDescent="0.3">
      <c r="O12" s="15" t="s">
        <v>13</v>
      </c>
      <c r="P12" s="11" t="s">
        <v>36</v>
      </c>
    </row>
    <row r="13" spans="1:27" ht="15.75" thickBot="1" x14ac:dyDescent="0.3">
      <c r="A13" s="1" t="s">
        <v>2</v>
      </c>
      <c r="B13" s="16" t="s">
        <v>3</v>
      </c>
      <c r="C13" s="4" t="s">
        <v>4</v>
      </c>
      <c r="D13" s="4" t="s">
        <v>5</v>
      </c>
      <c r="E13" s="4" t="s">
        <v>6</v>
      </c>
      <c r="F13" s="4" t="s">
        <v>7</v>
      </c>
      <c r="G13" s="4" t="s">
        <v>8</v>
      </c>
      <c r="H13" s="4" t="s">
        <v>9</v>
      </c>
      <c r="I13" s="4" t="s">
        <v>10</v>
      </c>
      <c r="J13" s="4" t="s">
        <v>11</v>
      </c>
      <c r="K13" s="4" t="s">
        <v>12</v>
      </c>
      <c r="L13" s="4" t="s">
        <v>13</v>
      </c>
      <c r="M13" s="5" t="s">
        <v>14</v>
      </c>
      <c r="O13" s="15" t="s">
        <v>38</v>
      </c>
      <c r="P13" s="11" t="s">
        <v>39</v>
      </c>
    </row>
    <row r="14" spans="1:27" x14ac:dyDescent="0.25">
      <c r="A14" s="36" t="s">
        <v>42</v>
      </c>
      <c r="B14" s="11">
        <v>2.0369999999999999</v>
      </c>
      <c r="C14" s="11">
        <v>2.5310000000000001</v>
      </c>
      <c r="D14" s="11">
        <v>14.946</v>
      </c>
      <c r="E14" s="11">
        <v>11.135999999999999</v>
      </c>
      <c r="F14" s="11">
        <v>14.946</v>
      </c>
      <c r="G14" s="11">
        <v>8.8629999999999995</v>
      </c>
      <c r="H14" s="11">
        <v>6.0830000000000002</v>
      </c>
      <c r="I14" s="11">
        <v>7.7359999999999998</v>
      </c>
      <c r="J14" s="11">
        <v>96.787999999999997</v>
      </c>
      <c r="K14" s="11">
        <v>0.38100000000000001</v>
      </c>
      <c r="L14" s="11">
        <v>2.9910000000000001</v>
      </c>
      <c r="M14" s="11">
        <v>1.3420000000000001</v>
      </c>
      <c r="O14" s="15" t="s">
        <v>14</v>
      </c>
      <c r="P14" s="11" t="s">
        <v>40</v>
      </c>
    </row>
    <row r="15" spans="1:27" x14ac:dyDescent="0.25">
      <c r="A15" s="37"/>
      <c r="B15" s="11">
        <v>0.748</v>
      </c>
      <c r="C15" s="11">
        <v>0.96699999999999997</v>
      </c>
      <c r="D15" s="11">
        <v>6.7949999999999999</v>
      </c>
      <c r="E15" s="11">
        <v>5.3040000000000003</v>
      </c>
      <c r="F15" s="11">
        <v>6.0780000000000003</v>
      </c>
      <c r="G15" s="11">
        <v>3.7349999999999999</v>
      </c>
      <c r="H15" s="11">
        <v>3.06</v>
      </c>
      <c r="I15" s="11">
        <v>3.0459999999999998</v>
      </c>
      <c r="J15" s="11">
        <v>75.754000000000005</v>
      </c>
      <c r="K15" s="11">
        <v>0.23799999999999999</v>
      </c>
      <c r="L15" s="11">
        <v>3.6970000000000001</v>
      </c>
      <c r="M15" s="11">
        <v>1.2809999999999999</v>
      </c>
      <c r="O15" s="15" t="s">
        <v>41</v>
      </c>
    </row>
    <row r="16" spans="1:27" x14ac:dyDescent="0.25">
      <c r="A16" s="37"/>
      <c r="B16" s="11">
        <v>1.7430000000000001</v>
      </c>
      <c r="C16" s="11">
        <v>2.0670000000000002</v>
      </c>
      <c r="D16" s="11">
        <v>11.728999999999999</v>
      </c>
      <c r="E16" s="11">
        <v>9.4440000000000008</v>
      </c>
      <c r="F16" s="11">
        <v>10.391</v>
      </c>
      <c r="G16" s="11">
        <v>5.2759999999999998</v>
      </c>
      <c r="H16" s="11">
        <v>6.452</v>
      </c>
      <c r="I16" s="11">
        <v>6.3319999999999999</v>
      </c>
      <c r="J16" s="11">
        <v>82.414000000000001</v>
      </c>
      <c r="K16" s="11">
        <v>0.14799999999999999</v>
      </c>
      <c r="L16" s="11">
        <v>2.294</v>
      </c>
      <c r="M16" s="11">
        <v>1.242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0" ht="15.75" thickBot="1" x14ac:dyDescent="0.3">
      <c r="A17" s="38"/>
      <c r="B17" s="11">
        <v>0.98399999999999999</v>
      </c>
      <c r="C17" s="11">
        <v>1.3380000000000001</v>
      </c>
      <c r="D17" s="11">
        <v>9.2850000000000001</v>
      </c>
      <c r="E17" s="11">
        <v>6.7770000000000001</v>
      </c>
      <c r="F17" s="11">
        <v>9.0310000000000006</v>
      </c>
      <c r="G17" s="11">
        <v>5.4779999999999998</v>
      </c>
      <c r="H17" s="11">
        <v>3.8069999999999999</v>
      </c>
      <c r="I17" s="11">
        <v>4.4930000000000003</v>
      </c>
      <c r="J17" s="11">
        <v>80.799000000000007</v>
      </c>
      <c r="K17" s="11">
        <v>0.68100000000000005</v>
      </c>
      <c r="L17" s="11">
        <v>4.7939999999999996</v>
      </c>
      <c r="M17" s="11">
        <v>1.37</v>
      </c>
      <c r="O17" s="11" t="s">
        <v>44</v>
      </c>
    </row>
    <row r="18" spans="1:20" x14ac:dyDescent="0.25">
      <c r="A18" s="36" t="s">
        <v>47</v>
      </c>
      <c r="B18" s="11">
        <v>2.0070000000000001</v>
      </c>
      <c r="C18" s="11">
        <v>2.4729999999999999</v>
      </c>
      <c r="D18" s="11">
        <v>14.269</v>
      </c>
      <c r="E18" s="11">
        <v>11.367000000000001</v>
      </c>
      <c r="F18" s="11">
        <v>14.241</v>
      </c>
      <c r="G18" s="11">
        <v>7.6109999999999998</v>
      </c>
      <c r="H18" s="11">
        <v>6.6589999999999998</v>
      </c>
      <c r="I18" s="11">
        <v>8.1760000000000002</v>
      </c>
      <c r="J18" s="11">
        <v>106.08499999999999</v>
      </c>
      <c r="K18" s="11">
        <v>0.129</v>
      </c>
      <c r="L18" s="11">
        <v>2.6139999999999999</v>
      </c>
      <c r="M18" s="11">
        <v>1.2549999999999999</v>
      </c>
      <c r="O18" s="11" t="s">
        <v>45</v>
      </c>
    </row>
    <row r="19" spans="1:20" x14ac:dyDescent="0.25">
      <c r="A19" s="37"/>
      <c r="B19" s="11">
        <v>0.58599999999999997</v>
      </c>
      <c r="C19" s="11">
        <v>0.75700000000000001</v>
      </c>
      <c r="D19" s="11">
        <v>5.4909999999999997</v>
      </c>
      <c r="E19" s="11">
        <v>3.8940000000000001</v>
      </c>
      <c r="F19" s="11">
        <v>5.0919999999999996</v>
      </c>
      <c r="G19" s="11">
        <v>2.0960000000000001</v>
      </c>
      <c r="H19" s="11">
        <v>3.3940000000000001</v>
      </c>
      <c r="I19" s="11">
        <v>2.5259999999999998</v>
      </c>
      <c r="J19" s="11">
        <v>109.75700000000001</v>
      </c>
      <c r="K19" s="11">
        <v>2.5000000000000001E-2</v>
      </c>
      <c r="L19" s="11">
        <v>3.45</v>
      </c>
      <c r="M19" s="11">
        <v>1.41</v>
      </c>
      <c r="O19" s="11" t="s">
        <v>46</v>
      </c>
    </row>
    <row r="20" spans="1:20" x14ac:dyDescent="0.25">
      <c r="A20" s="37"/>
      <c r="B20" s="11">
        <v>1.5980000000000001</v>
      </c>
      <c r="C20" s="11">
        <v>1.9910000000000001</v>
      </c>
      <c r="D20" s="11">
        <v>9.4550000000000001</v>
      </c>
      <c r="E20" s="11">
        <v>8.2040000000000006</v>
      </c>
      <c r="F20" s="11">
        <v>8.9280000000000008</v>
      </c>
      <c r="G20" s="11">
        <v>5.57</v>
      </c>
      <c r="H20" s="11">
        <v>3.8849999999999998</v>
      </c>
      <c r="I20" s="11">
        <v>6.7640000000000002</v>
      </c>
      <c r="J20" s="11">
        <v>112.464</v>
      </c>
      <c r="K20" s="11">
        <v>0.60299999999999998</v>
      </c>
      <c r="L20" s="11">
        <v>2.7050000000000001</v>
      </c>
      <c r="M20" s="11">
        <v>1.1519999999999999</v>
      </c>
      <c r="P20" s="11" t="s">
        <v>15</v>
      </c>
      <c r="Q20" s="11"/>
      <c r="R20" s="11"/>
      <c r="S20" s="11"/>
      <c r="T20" s="11"/>
    </row>
    <row r="21" spans="1:20" ht="15.75" thickBot="1" x14ac:dyDescent="0.3">
      <c r="A21" s="38"/>
      <c r="B21" s="11">
        <v>0.59799999999999998</v>
      </c>
      <c r="C21" s="11">
        <v>0.77100000000000002</v>
      </c>
      <c r="D21" s="11">
        <v>5.931</v>
      </c>
      <c r="E21" s="11">
        <v>3.9590000000000001</v>
      </c>
      <c r="F21" s="11">
        <v>5.931</v>
      </c>
      <c r="G21" s="11">
        <v>3.2130000000000001</v>
      </c>
      <c r="H21" s="11">
        <v>2.718</v>
      </c>
      <c r="I21" s="11">
        <v>2.6880000000000002</v>
      </c>
      <c r="J21" s="11">
        <v>132.84399999999999</v>
      </c>
      <c r="K21" s="11">
        <v>0.26500000000000001</v>
      </c>
      <c r="L21" s="11">
        <v>4.1500000000000004</v>
      </c>
      <c r="M21" s="11">
        <v>1.498</v>
      </c>
      <c r="P21" s="11" t="s">
        <v>17</v>
      </c>
      <c r="Q21" s="11"/>
      <c r="R21" s="11"/>
      <c r="S21" s="11"/>
      <c r="T21" s="11"/>
    </row>
    <row r="22" spans="1:20" x14ac:dyDescent="0.25">
      <c r="A22" s="36" t="s">
        <v>48</v>
      </c>
      <c r="B22" s="11">
        <v>1.603</v>
      </c>
      <c r="C22" s="11">
        <v>2.02</v>
      </c>
      <c r="D22" s="11">
        <v>13.661</v>
      </c>
      <c r="E22" s="11">
        <v>10.227</v>
      </c>
      <c r="F22" s="11">
        <v>12.692</v>
      </c>
      <c r="G22" s="11">
        <v>8.1240000000000006</v>
      </c>
      <c r="H22" s="11">
        <v>5.5369999999999999</v>
      </c>
      <c r="I22" s="11">
        <v>7.657</v>
      </c>
      <c r="J22" s="11">
        <v>112.545</v>
      </c>
      <c r="K22" s="11">
        <v>0.35699999999999998</v>
      </c>
      <c r="L22" s="11">
        <v>3.1619999999999999</v>
      </c>
      <c r="M22" s="11">
        <v>1.3360000000000001</v>
      </c>
      <c r="P22" s="11" t="s">
        <v>19</v>
      </c>
      <c r="Q22" s="11"/>
      <c r="R22" s="11"/>
      <c r="S22" s="11"/>
      <c r="T22" s="11"/>
    </row>
    <row r="23" spans="1:20" x14ac:dyDescent="0.25">
      <c r="A23" s="37"/>
      <c r="B23" s="11">
        <v>1.1870000000000001</v>
      </c>
      <c r="C23" s="11">
        <v>1.5569999999999999</v>
      </c>
      <c r="D23" s="11">
        <v>14.747</v>
      </c>
      <c r="E23" s="11">
        <v>8.593</v>
      </c>
      <c r="F23" s="11">
        <v>13.699</v>
      </c>
      <c r="G23" s="11">
        <v>6.0730000000000004</v>
      </c>
      <c r="H23" s="11">
        <v>8.6739999999999995</v>
      </c>
      <c r="I23" s="11">
        <v>5.3220000000000001</v>
      </c>
      <c r="J23" s="11">
        <v>85.012</v>
      </c>
      <c r="K23" s="11">
        <v>-7.8E-2</v>
      </c>
      <c r="L23" s="11">
        <v>4.9820000000000002</v>
      </c>
      <c r="M23" s="11">
        <v>1.716</v>
      </c>
      <c r="P23" s="11" t="s">
        <v>21</v>
      </c>
      <c r="Q23" s="11"/>
      <c r="R23" s="11"/>
      <c r="S23" s="11"/>
      <c r="T23" s="11"/>
    </row>
    <row r="24" spans="1:20" x14ac:dyDescent="0.25">
      <c r="A24" s="37"/>
      <c r="B24" s="11">
        <v>1.6220000000000001</v>
      </c>
      <c r="C24" s="11">
        <v>2.0179999999999998</v>
      </c>
      <c r="D24" s="11">
        <v>10.829000000000001</v>
      </c>
      <c r="E24" s="11">
        <v>9.6549999999999994</v>
      </c>
      <c r="F24" s="11">
        <v>10.826000000000001</v>
      </c>
      <c r="G24" s="11">
        <v>5.6269999999999998</v>
      </c>
      <c r="H24" s="11">
        <v>5.202</v>
      </c>
      <c r="I24" s="11">
        <v>7.1459999999999999</v>
      </c>
      <c r="J24" s="11">
        <v>115.979</v>
      </c>
      <c r="K24" s="11">
        <v>0.38200000000000001</v>
      </c>
      <c r="L24" s="11">
        <v>2.7970000000000002</v>
      </c>
      <c r="M24" s="11">
        <v>1.1220000000000001</v>
      </c>
      <c r="P24" s="11" t="s">
        <v>23</v>
      </c>
      <c r="Q24" s="11"/>
      <c r="R24" s="11"/>
      <c r="S24" s="11"/>
      <c r="T24" s="11"/>
    </row>
    <row r="25" spans="1:20" ht="15.75" thickBot="1" x14ac:dyDescent="0.3">
      <c r="A25" s="38"/>
      <c r="B25" s="11">
        <v>0.83099999999999996</v>
      </c>
      <c r="C25" s="11">
        <v>1.1240000000000001</v>
      </c>
      <c r="D25" s="11">
        <v>9.9149999999999991</v>
      </c>
      <c r="E25" s="11">
        <v>5.9219999999999997</v>
      </c>
      <c r="F25" s="11">
        <v>9.9149999999999991</v>
      </c>
      <c r="G25" s="11">
        <v>6.1849999999999996</v>
      </c>
      <c r="H25" s="11">
        <v>3.73</v>
      </c>
      <c r="I25" s="11">
        <v>4.3739999999999997</v>
      </c>
      <c r="J25" s="11">
        <v>132.07900000000001</v>
      </c>
      <c r="K25" s="11">
        <v>0.45300000000000001</v>
      </c>
      <c r="L25" s="11">
        <v>5.4050000000000002</v>
      </c>
      <c r="M25" s="11">
        <v>1.6739999999999999</v>
      </c>
      <c r="P25" s="11" t="s">
        <v>25</v>
      </c>
      <c r="Q25" s="11"/>
      <c r="R25" s="11"/>
      <c r="S25" s="11"/>
      <c r="T25" s="11"/>
    </row>
    <row r="26" spans="1:20" x14ac:dyDescent="0.25">
      <c r="A26" s="36" t="s">
        <v>49</v>
      </c>
      <c r="B26" s="11">
        <v>1.609</v>
      </c>
      <c r="C26" s="11">
        <v>1.9019999999999999</v>
      </c>
      <c r="D26" s="11">
        <v>10.013999999999999</v>
      </c>
      <c r="E26" s="11">
        <v>8.4949999999999992</v>
      </c>
      <c r="F26" s="11">
        <v>9.1820000000000004</v>
      </c>
      <c r="G26" s="11">
        <v>5.0149999999999997</v>
      </c>
      <c r="H26" s="11">
        <v>4.9989999999999997</v>
      </c>
      <c r="I26" s="11">
        <v>6.5019999999999998</v>
      </c>
      <c r="J26" s="11">
        <v>112.92400000000001</v>
      </c>
      <c r="K26" s="11">
        <v>0.34200000000000003</v>
      </c>
      <c r="L26" s="11">
        <v>2.2650000000000001</v>
      </c>
      <c r="M26" s="11">
        <v>1.179</v>
      </c>
      <c r="P26" s="11" t="s">
        <v>27</v>
      </c>
      <c r="Q26" s="11"/>
      <c r="R26" s="11"/>
      <c r="S26" s="11"/>
      <c r="T26" s="11"/>
    </row>
    <row r="27" spans="1:20" x14ac:dyDescent="0.25">
      <c r="A27" s="37"/>
      <c r="B27" s="11">
        <v>0.55100000000000005</v>
      </c>
      <c r="C27" s="11">
        <v>0.70899999999999996</v>
      </c>
      <c r="D27" s="11">
        <v>4.6669999999999998</v>
      </c>
      <c r="E27" s="11">
        <v>3.7360000000000002</v>
      </c>
      <c r="F27" s="11">
        <v>4.585</v>
      </c>
      <c r="G27" s="11">
        <v>2.1989999999999998</v>
      </c>
      <c r="H27" s="11">
        <v>2.468</v>
      </c>
      <c r="I27" s="11">
        <v>2.335</v>
      </c>
      <c r="J27" s="11">
        <v>70.262</v>
      </c>
      <c r="K27" s="11">
        <v>5.0999999999999997E-2</v>
      </c>
      <c r="L27" s="11">
        <v>3.33</v>
      </c>
      <c r="M27" s="11">
        <v>1.2490000000000001</v>
      </c>
      <c r="P27" s="11"/>
      <c r="Q27" s="11"/>
      <c r="R27" s="11"/>
      <c r="S27" s="11"/>
      <c r="T27" s="11"/>
    </row>
    <row r="28" spans="1:20" x14ac:dyDescent="0.25">
      <c r="A28" s="37"/>
      <c r="B28" s="11">
        <v>1.6879999999999999</v>
      </c>
      <c r="C28" s="11">
        <v>2.052</v>
      </c>
      <c r="D28" s="11">
        <v>10.494999999999999</v>
      </c>
      <c r="E28" s="11">
        <v>8.3529999999999998</v>
      </c>
      <c r="F28" s="11">
        <v>10.427</v>
      </c>
      <c r="G28" s="11">
        <v>6.5439999999999996</v>
      </c>
      <c r="H28" s="11">
        <v>3.9510000000000001</v>
      </c>
      <c r="I28" s="11">
        <v>6.7110000000000003</v>
      </c>
      <c r="J28" s="11">
        <v>119.33199999999999</v>
      </c>
      <c r="K28" s="11">
        <v>0.67900000000000005</v>
      </c>
      <c r="L28" s="11">
        <v>2.7330000000000001</v>
      </c>
      <c r="M28" s="11">
        <v>1.256</v>
      </c>
      <c r="P28" s="11"/>
      <c r="Q28" s="11"/>
      <c r="R28" s="11"/>
      <c r="S28" s="11"/>
      <c r="T28" s="11"/>
    </row>
    <row r="29" spans="1:20" ht="15.75" thickBot="1" x14ac:dyDescent="0.3">
      <c r="A29" s="38"/>
      <c r="B29" s="11">
        <v>0.46500000000000002</v>
      </c>
      <c r="C29" s="11">
        <v>0.61</v>
      </c>
      <c r="D29" s="11">
        <v>4.0910000000000002</v>
      </c>
      <c r="E29" s="11">
        <v>3.1920000000000002</v>
      </c>
      <c r="F29" s="11">
        <v>4.0910000000000002</v>
      </c>
      <c r="G29" s="11">
        <v>2.3439999999999999</v>
      </c>
      <c r="H29" s="11">
        <v>1.7470000000000001</v>
      </c>
      <c r="I29" s="11">
        <v>1.859</v>
      </c>
      <c r="J29" s="11">
        <v>70.192999999999998</v>
      </c>
      <c r="K29" s="11">
        <v>0.66</v>
      </c>
      <c r="L29" s="11">
        <v>4.1829999999999998</v>
      </c>
      <c r="M29" s="11">
        <v>1.282</v>
      </c>
      <c r="P29" s="11" t="s">
        <v>29</v>
      </c>
      <c r="Q29" s="11"/>
      <c r="R29" s="11"/>
      <c r="S29" s="11"/>
      <c r="T29" s="11"/>
    </row>
    <row r="30" spans="1:20" x14ac:dyDescent="0.25">
      <c r="A30" s="36" t="s">
        <v>50</v>
      </c>
      <c r="B30" s="11">
        <v>1.4370000000000001</v>
      </c>
      <c r="C30" s="11">
        <v>1.75</v>
      </c>
      <c r="D30" s="11">
        <v>8.3179999999999996</v>
      </c>
      <c r="E30" s="11">
        <v>7.2939999999999996</v>
      </c>
      <c r="F30" s="11">
        <v>7.9180000000000001</v>
      </c>
      <c r="G30" s="11">
        <v>4.726</v>
      </c>
      <c r="H30" s="11">
        <v>3.5920000000000001</v>
      </c>
      <c r="I30" s="11">
        <v>5.5960000000000001</v>
      </c>
      <c r="J30" s="11">
        <v>95.757999999999996</v>
      </c>
      <c r="K30" s="11">
        <v>0.61499999999999999</v>
      </c>
      <c r="L30" s="11">
        <v>2.65</v>
      </c>
      <c r="M30" s="11">
        <v>1.1399999999999999</v>
      </c>
      <c r="P30" s="11" t="s">
        <v>31</v>
      </c>
      <c r="Q30" s="11"/>
      <c r="R30" s="11"/>
      <c r="S30" s="11"/>
      <c r="T30" s="11"/>
    </row>
    <row r="31" spans="1:20" x14ac:dyDescent="0.25">
      <c r="A31" s="37"/>
      <c r="B31" s="11">
        <v>1.2829999999999999</v>
      </c>
      <c r="C31" s="11">
        <v>1.917</v>
      </c>
      <c r="D31" s="11">
        <v>14.816000000000001</v>
      </c>
      <c r="E31" s="11">
        <v>8.8940000000000001</v>
      </c>
      <c r="F31" s="11">
        <v>14.816000000000001</v>
      </c>
      <c r="G31" s="11">
        <v>9.1120000000000001</v>
      </c>
      <c r="H31" s="11">
        <v>5.7039999999999997</v>
      </c>
      <c r="I31" s="11">
        <v>8.0869999999999997</v>
      </c>
      <c r="J31" s="11">
        <v>184.28800000000001</v>
      </c>
      <c r="K31" s="11">
        <v>1.329</v>
      </c>
      <c r="L31" s="11">
        <v>6.9059999999999997</v>
      </c>
      <c r="M31" s="11">
        <v>1.6659999999999999</v>
      </c>
      <c r="P31" s="11" t="s">
        <v>12</v>
      </c>
      <c r="Q31" s="11"/>
      <c r="R31" s="11"/>
      <c r="S31" s="11"/>
      <c r="T31" s="11"/>
    </row>
    <row r="32" spans="1:20" x14ac:dyDescent="0.25">
      <c r="A32" s="37"/>
      <c r="B32" s="11">
        <v>1.3360000000000001</v>
      </c>
      <c r="C32" s="11">
        <v>1.698</v>
      </c>
      <c r="D32" s="11">
        <v>10.882</v>
      </c>
      <c r="E32" s="11">
        <v>8.42</v>
      </c>
      <c r="F32" s="11">
        <v>9.875</v>
      </c>
      <c r="G32" s="11">
        <v>6.4969999999999999</v>
      </c>
      <c r="H32" s="11">
        <v>4.3849999999999998</v>
      </c>
      <c r="I32" s="11">
        <v>5.069</v>
      </c>
      <c r="J32" s="11">
        <v>88.064999999999998</v>
      </c>
      <c r="K32" s="11">
        <v>0.73099999999999998</v>
      </c>
      <c r="L32" s="11">
        <v>3.7629999999999999</v>
      </c>
      <c r="M32" s="11">
        <v>1.292</v>
      </c>
      <c r="P32" s="11" t="s">
        <v>13</v>
      </c>
      <c r="Q32" s="11"/>
      <c r="R32" s="11"/>
      <c r="S32" s="11"/>
      <c r="T32" s="11"/>
    </row>
    <row r="33" spans="1:20" ht="15.75" thickBot="1" x14ac:dyDescent="0.3">
      <c r="A33" s="38"/>
      <c r="B33" s="11">
        <v>2.0249999999999999</v>
      </c>
      <c r="C33" s="11">
        <v>2.641</v>
      </c>
      <c r="D33" s="11">
        <v>15.476000000000001</v>
      </c>
      <c r="E33" s="11">
        <v>11.81</v>
      </c>
      <c r="F33" s="11">
        <v>14.471</v>
      </c>
      <c r="G33" s="11">
        <v>8.9290000000000003</v>
      </c>
      <c r="H33" s="11">
        <v>6.5469999999999997</v>
      </c>
      <c r="I33" s="11">
        <v>8.4809999999999999</v>
      </c>
      <c r="J33" s="11">
        <v>107.94199999999999</v>
      </c>
      <c r="K33" s="11">
        <v>0.42799999999999999</v>
      </c>
      <c r="L33" s="11">
        <v>3.3610000000000002</v>
      </c>
      <c r="M33" s="11">
        <v>1.31</v>
      </c>
      <c r="P33" s="11"/>
      <c r="Q33" s="11"/>
      <c r="R33" s="11"/>
      <c r="S33" s="11"/>
      <c r="T33" s="11"/>
    </row>
    <row r="34" spans="1:20" x14ac:dyDescent="0.25">
      <c r="A34" s="36" t="s">
        <v>51</v>
      </c>
      <c r="B34" s="11">
        <v>1.2270000000000001</v>
      </c>
      <c r="C34" s="11">
        <v>1.51</v>
      </c>
      <c r="D34" s="11">
        <v>8.8089999999999993</v>
      </c>
      <c r="E34" s="11">
        <v>6.7889999999999997</v>
      </c>
      <c r="F34" s="11">
        <v>7.274</v>
      </c>
      <c r="G34" s="11">
        <v>4.6630000000000003</v>
      </c>
      <c r="H34" s="11">
        <v>4.1459999999999999</v>
      </c>
      <c r="I34" s="11">
        <v>4.7919999999999998</v>
      </c>
      <c r="J34" s="11">
        <v>99.096000000000004</v>
      </c>
      <c r="K34" s="11">
        <v>0.19700000000000001</v>
      </c>
      <c r="L34" s="11">
        <v>2.6160000000000001</v>
      </c>
      <c r="M34" s="11">
        <v>1.298</v>
      </c>
      <c r="P34" s="11" t="s">
        <v>14</v>
      </c>
      <c r="Q34" s="11"/>
      <c r="R34" s="11"/>
      <c r="S34" s="11"/>
      <c r="T34" s="11"/>
    </row>
    <row r="35" spans="1:20" x14ac:dyDescent="0.25">
      <c r="A35" s="37"/>
      <c r="B35" s="11">
        <v>0.71899999999999997</v>
      </c>
      <c r="C35" s="11">
        <v>0.91400000000000003</v>
      </c>
      <c r="D35" s="11">
        <v>4.843</v>
      </c>
      <c r="E35" s="11">
        <v>4.2779999999999996</v>
      </c>
      <c r="F35" s="11">
        <v>4.665</v>
      </c>
      <c r="G35" s="11">
        <v>2.806</v>
      </c>
      <c r="H35" s="11">
        <v>2.0369999999999999</v>
      </c>
      <c r="I35" s="11">
        <v>2.5680000000000001</v>
      </c>
      <c r="J35" s="11">
        <v>87.007999999999996</v>
      </c>
      <c r="K35" s="11">
        <v>0.46600000000000003</v>
      </c>
      <c r="L35" s="11">
        <v>2.9609999999999999</v>
      </c>
      <c r="M35" s="11">
        <v>1.1319999999999999</v>
      </c>
      <c r="P35" s="11"/>
      <c r="Q35" s="11"/>
    </row>
    <row r="36" spans="1:20" x14ac:dyDescent="0.25">
      <c r="A36" s="37"/>
      <c r="B36" s="11">
        <v>1.373</v>
      </c>
      <c r="C36" s="11">
        <v>1.7529999999999999</v>
      </c>
      <c r="D36" s="11">
        <v>12.727</v>
      </c>
      <c r="E36" s="11">
        <v>9.0299999999999994</v>
      </c>
      <c r="F36" s="11">
        <v>12.727</v>
      </c>
      <c r="G36" s="11">
        <v>9.3759999999999994</v>
      </c>
      <c r="H36" s="11">
        <v>3.351</v>
      </c>
      <c r="I36" s="11">
        <v>6.36</v>
      </c>
      <c r="J36" s="11">
        <v>102.518</v>
      </c>
      <c r="K36" s="11">
        <v>1.0209999999999999</v>
      </c>
      <c r="L36" s="11">
        <v>4.8520000000000003</v>
      </c>
      <c r="M36" s="11">
        <v>1.409</v>
      </c>
    </row>
    <row r="37" spans="1:20" ht="15.75" thickBot="1" x14ac:dyDescent="0.3">
      <c r="A37" s="38"/>
      <c r="B37" s="11">
        <v>1.0129999999999999</v>
      </c>
      <c r="C37" s="11">
        <v>1.4830000000000001</v>
      </c>
      <c r="D37" s="11">
        <v>13.833</v>
      </c>
      <c r="E37" s="11">
        <v>8.1920000000000002</v>
      </c>
      <c r="F37" s="11">
        <v>13.263</v>
      </c>
      <c r="G37" s="11">
        <v>8.0960000000000001</v>
      </c>
      <c r="H37" s="11">
        <v>5.7370000000000001</v>
      </c>
      <c r="I37" s="11">
        <v>5.6639999999999997</v>
      </c>
      <c r="J37" s="11">
        <v>140.06899999999999</v>
      </c>
      <c r="K37" s="11">
        <v>1.5469999999999999</v>
      </c>
      <c r="L37" s="11">
        <v>9.7040000000000006</v>
      </c>
      <c r="M37" s="11">
        <v>1.6890000000000001</v>
      </c>
    </row>
    <row r="42" spans="1:20" x14ac:dyDescent="0.25">
      <c r="A42" s="17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20" x14ac:dyDescent="0.25">
      <c r="A43" s="17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20" x14ac:dyDescent="0.25">
      <c r="A44" s="17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20" x14ac:dyDescent="0.25">
      <c r="A45" s="17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20" x14ac:dyDescent="0.2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</sheetData>
  <mergeCells count="7">
    <mergeCell ref="A26:A29"/>
    <mergeCell ref="A30:A33"/>
    <mergeCell ref="A34:A37"/>
    <mergeCell ref="B1:M1"/>
    <mergeCell ref="A14:A17"/>
    <mergeCell ref="A18:A21"/>
    <mergeCell ref="A22:A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F09CB-0C27-4819-8908-F9D3575E3F60}">
  <dimension ref="A1:AA46"/>
  <sheetViews>
    <sheetView workbookViewId="0">
      <selection activeCell="R21" sqref="R21"/>
    </sheetView>
  </sheetViews>
  <sheetFormatPr defaultRowHeight="15" x14ac:dyDescent="0.25"/>
  <cols>
    <col min="8" max="8" width="10.140625" bestFit="1" customWidth="1"/>
    <col min="13" max="13" width="10.140625" bestFit="1" customWidth="1"/>
  </cols>
  <sheetData>
    <row r="1" spans="1:27" ht="15.75" thickBot="1" x14ac:dyDescent="0.3">
      <c r="A1" s="2" t="s">
        <v>0</v>
      </c>
      <c r="B1" s="39" t="s">
        <v>1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1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5" t="s">
        <v>15</v>
      </c>
      <c r="P2" s="11" t="s">
        <v>16</v>
      </c>
    </row>
    <row r="3" spans="1:27" x14ac:dyDescent="0.25">
      <c r="A3" s="12">
        <v>1</v>
      </c>
      <c r="B3" s="7">
        <f>AVERAGE(B14:B17)</f>
        <v>1.14975</v>
      </c>
      <c r="C3" s="7">
        <f t="shared" ref="C3:M3" si="0">AVERAGE(C14:C17)</f>
        <v>1.41275</v>
      </c>
      <c r="D3" s="7">
        <f t="shared" si="0"/>
        <v>7.5992500000000005</v>
      </c>
      <c r="E3" s="7">
        <f t="shared" si="0"/>
        <v>6.2947499999999996</v>
      </c>
      <c r="F3" s="7">
        <f t="shared" si="0"/>
        <v>7.0969999999999995</v>
      </c>
      <c r="G3" s="7">
        <f t="shared" si="0"/>
        <v>4.2862499999999999</v>
      </c>
      <c r="H3" s="7">
        <f t="shared" si="0"/>
        <v>3.3127500000000003</v>
      </c>
      <c r="I3" s="7">
        <f t="shared" si="0"/>
        <v>4.6365000000000007</v>
      </c>
      <c r="J3" s="7">
        <f t="shared" si="0"/>
        <v>108.71299999999999</v>
      </c>
      <c r="K3" s="7">
        <f t="shared" si="0"/>
        <v>0.55049999999999999</v>
      </c>
      <c r="L3" s="7">
        <f t="shared" si="0"/>
        <v>3.1967499999999998</v>
      </c>
      <c r="M3" s="7">
        <f t="shared" si="0"/>
        <v>1.2357499999999999</v>
      </c>
      <c r="O3" s="15" t="s">
        <v>17</v>
      </c>
      <c r="P3" s="11" t="s">
        <v>18</v>
      </c>
    </row>
    <row r="4" spans="1:27" x14ac:dyDescent="0.25">
      <c r="A4" s="13">
        <v>2</v>
      </c>
      <c r="B4" s="7">
        <f>AVERAGE(B18:B21)</f>
        <v>1.2755000000000001</v>
      </c>
      <c r="C4" s="7">
        <f t="shared" ref="C4:M4" si="1">AVERAGE(C18:C21)</f>
        <v>1.5569999999999999</v>
      </c>
      <c r="D4" s="7">
        <f t="shared" si="1"/>
        <v>8.93675</v>
      </c>
      <c r="E4" s="7">
        <f t="shared" si="1"/>
        <v>6.7712500000000002</v>
      </c>
      <c r="F4" s="7">
        <f t="shared" si="1"/>
        <v>8.5027500000000007</v>
      </c>
      <c r="G4" s="7">
        <f t="shared" si="1"/>
        <v>5.49125</v>
      </c>
      <c r="H4" s="7">
        <f t="shared" si="1"/>
        <v>3.4452500000000001</v>
      </c>
      <c r="I4" s="7">
        <f t="shared" si="1"/>
        <v>5.0447499999999996</v>
      </c>
      <c r="J4" s="7">
        <f t="shared" si="1"/>
        <v>109.94875</v>
      </c>
      <c r="K4" s="7">
        <f t="shared" si="1"/>
        <v>0.53875000000000006</v>
      </c>
      <c r="L4" s="7">
        <f t="shared" si="1"/>
        <v>3.2004999999999999</v>
      </c>
      <c r="M4" s="7">
        <f t="shared" si="1"/>
        <v>1.31525</v>
      </c>
      <c r="O4" s="15" t="s">
        <v>19</v>
      </c>
      <c r="P4" s="11" t="s">
        <v>20</v>
      </c>
    </row>
    <row r="5" spans="1:27" x14ac:dyDescent="0.25">
      <c r="A5" s="13">
        <v>3</v>
      </c>
      <c r="B5" s="7">
        <f>AVERAGE(B22:B25)</f>
        <v>1.4527500000000002</v>
      </c>
      <c r="C5" s="7">
        <f t="shared" ref="C5:M5" si="2">AVERAGE(C22:C25)</f>
        <v>1.8642500000000002</v>
      </c>
      <c r="D5" s="7">
        <f t="shared" si="2"/>
        <v>11.03575</v>
      </c>
      <c r="E5" s="7">
        <f t="shared" si="2"/>
        <v>8.0045000000000002</v>
      </c>
      <c r="F5" s="7">
        <f t="shared" si="2"/>
        <v>10.5755</v>
      </c>
      <c r="G5" s="7">
        <f t="shared" si="2"/>
        <v>6.2412500000000009</v>
      </c>
      <c r="H5" s="7">
        <f t="shared" si="2"/>
        <v>4.7942499999999999</v>
      </c>
      <c r="I5" s="7">
        <f t="shared" si="2"/>
        <v>6.300749999999999</v>
      </c>
      <c r="J5" s="7">
        <f t="shared" si="2"/>
        <v>137.14000000000001</v>
      </c>
      <c r="K5" s="7">
        <f t="shared" si="2"/>
        <v>0.60524999999999995</v>
      </c>
      <c r="L5" s="7">
        <f t="shared" si="2"/>
        <v>3.968</v>
      </c>
      <c r="M5" s="7">
        <f t="shared" si="2"/>
        <v>1.4027499999999999</v>
      </c>
      <c r="O5" s="15" t="s">
        <v>21</v>
      </c>
      <c r="P5" s="11" t="s">
        <v>22</v>
      </c>
    </row>
    <row r="6" spans="1:27" x14ac:dyDescent="0.25">
      <c r="A6" s="13">
        <v>4</v>
      </c>
      <c r="B6" s="7">
        <f>AVERAGE(B26:B29)</f>
        <v>0.93399999999999994</v>
      </c>
      <c r="C6" s="7">
        <f t="shared" ref="C6:M6" si="3">AVERAGE(C26:C29)</f>
        <v>1.16625</v>
      </c>
      <c r="D6" s="7">
        <f t="shared" si="3"/>
        <v>6.9420000000000002</v>
      </c>
      <c r="E6" s="7">
        <f t="shared" si="3"/>
        <v>5.4837500000000006</v>
      </c>
      <c r="F6" s="7">
        <f t="shared" si="3"/>
        <v>6.6017500000000009</v>
      </c>
      <c r="G6" s="7">
        <f t="shared" si="3"/>
        <v>4.3147499999999992</v>
      </c>
      <c r="H6" s="7">
        <f t="shared" si="3"/>
        <v>2.6272500000000001</v>
      </c>
      <c r="I6" s="7">
        <f t="shared" si="3"/>
        <v>3.6955</v>
      </c>
      <c r="J6" s="7">
        <f t="shared" si="3"/>
        <v>93.4375</v>
      </c>
      <c r="K6" s="7">
        <f t="shared" si="3"/>
        <v>0.61499999999999999</v>
      </c>
      <c r="L6" s="7">
        <f t="shared" si="3"/>
        <v>3.3559999999999999</v>
      </c>
      <c r="M6" s="7">
        <f t="shared" si="3"/>
        <v>1.2805</v>
      </c>
      <c r="O6" s="15" t="s">
        <v>23</v>
      </c>
      <c r="P6" s="11" t="s">
        <v>24</v>
      </c>
    </row>
    <row r="7" spans="1:27" x14ac:dyDescent="0.25">
      <c r="A7" s="13">
        <v>5</v>
      </c>
      <c r="B7" s="8">
        <f>AVERAGE(B30:B33)</f>
        <v>0.78174999999999994</v>
      </c>
      <c r="C7" s="8">
        <f t="shared" ref="C7:M7" si="4">AVERAGE(C30:C33)</f>
        <v>1.0075000000000001</v>
      </c>
      <c r="D7" s="8">
        <f t="shared" si="4"/>
        <v>8.0277500000000011</v>
      </c>
      <c r="E7" s="8">
        <f t="shared" si="4"/>
        <v>5.6747499999999995</v>
      </c>
      <c r="F7" s="8">
        <f t="shared" si="4"/>
        <v>7.9297500000000003</v>
      </c>
      <c r="G7" s="8">
        <f t="shared" si="4"/>
        <v>5.6014999999999997</v>
      </c>
      <c r="H7" s="8">
        <f t="shared" si="4"/>
        <v>2.42625</v>
      </c>
      <c r="I7" s="8">
        <f t="shared" si="4"/>
        <v>3.9335</v>
      </c>
      <c r="J7" s="8">
        <f t="shared" si="4"/>
        <v>127.33749999999999</v>
      </c>
      <c r="K7" s="8">
        <f t="shared" si="4"/>
        <v>0.82399999999999995</v>
      </c>
      <c r="L7" s="8">
        <f t="shared" si="4"/>
        <v>5.1644999999999994</v>
      </c>
      <c r="M7" s="8">
        <f t="shared" si="4"/>
        <v>1.44075</v>
      </c>
      <c r="O7" s="15" t="s">
        <v>25</v>
      </c>
      <c r="P7" s="11" t="s">
        <v>26</v>
      </c>
    </row>
    <row r="8" spans="1:27" ht="15.75" thickBot="1" x14ac:dyDescent="0.3">
      <c r="A8" s="13">
        <v>6</v>
      </c>
      <c r="B8" s="8">
        <f>AVERAGE(B34:B37)</f>
        <v>0.96899999999999997</v>
      </c>
      <c r="C8" s="8">
        <f t="shared" ref="C8:M8" si="5">AVERAGE(C34:C37)</f>
        <v>1.20025</v>
      </c>
      <c r="D8" s="8">
        <f t="shared" si="5"/>
        <v>6.8410000000000002</v>
      </c>
      <c r="E8" s="8">
        <f t="shared" si="5"/>
        <v>5.3317499999999995</v>
      </c>
      <c r="F8" s="8">
        <f t="shared" si="5"/>
        <v>6.4640000000000004</v>
      </c>
      <c r="G8" s="8">
        <f t="shared" si="5"/>
        <v>3.8992499999999999</v>
      </c>
      <c r="H8" s="8">
        <f t="shared" si="5"/>
        <v>2.9417499999999999</v>
      </c>
      <c r="I8" s="8">
        <f t="shared" si="5"/>
        <v>4.0519999999999996</v>
      </c>
      <c r="J8" s="8">
        <f t="shared" si="5"/>
        <v>112.03799999999998</v>
      </c>
      <c r="K8" s="8">
        <f t="shared" si="5"/>
        <v>0.48699999999999999</v>
      </c>
      <c r="L8" s="8">
        <f t="shared" si="5"/>
        <v>3.2014999999999998</v>
      </c>
      <c r="M8" s="8">
        <f t="shared" si="5"/>
        <v>1.3140000000000001</v>
      </c>
      <c r="O8" s="15" t="s">
        <v>27</v>
      </c>
      <c r="P8" s="11" t="s">
        <v>28</v>
      </c>
    </row>
    <row r="9" spans="1:27" ht="15.75" thickBot="1" x14ac:dyDescent="0.3">
      <c r="A9" s="6" t="s">
        <v>33</v>
      </c>
      <c r="B9" s="14">
        <f>AVERAGE(B14:B37)</f>
        <v>1.0937916666666667</v>
      </c>
      <c r="C9" s="14">
        <f t="shared" ref="C9:M9" si="6">AVERAGE(C14:C37)</f>
        <v>1.3680000000000003</v>
      </c>
      <c r="D9" s="14">
        <f t="shared" si="6"/>
        <v>8.2304166666666685</v>
      </c>
      <c r="E9" s="14">
        <f t="shared" si="6"/>
        <v>6.2601249999999995</v>
      </c>
      <c r="F9" s="14">
        <f t="shared" si="6"/>
        <v>7.8617916666666652</v>
      </c>
      <c r="G9" s="14">
        <f t="shared" si="6"/>
        <v>4.9723750000000013</v>
      </c>
      <c r="H9" s="14">
        <f t="shared" si="6"/>
        <v>3.2579166666666666</v>
      </c>
      <c r="I9" s="14">
        <f t="shared" si="6"/>
        <v>4.6105</v>
      </c>
      <c r="J9" s="14">
        <f t="shared" si="6"/>
        <v>114.76912500000002</v>
      </c>
      <c r="K9" s="14">
        <f t="shared" si="6"/>
        <v>0.60341666666666671</v>
      </c>
      <c r="L9" s="14">
        <f t="shared" si="6"/>
        <v>3.6812083333333323</v>
      </c>
      <c r="M9" s="14">
        <f t="shared" si="6"/>
        <v>1.3314999999999999</v>
      </c>
      <c r="O9" s="15" t="s">
        <v>29</v>
      </c>
      <c r="P9" s="11" t="s">
        <v>30</v>
      </c>
    </row>
    <row r="10" spans="1:27" x14ac:dyDescent="0.25">
      <c r="A10" s="9" t="s">
        <v>35</v>
      </c>
      <c r="B10" s="10">
        <f>STDEV(B14:B37)</f>
        <v>0.52255209677177539</v>
      </c>
      <c r="C10" s="10">
        <f t="shared" ref="C10:M10" si="7">STDEV(C14:C37)</f>
        <v>0.61268667075572802</v>
      </c>
      <c r="D10" s="10">
        <f t="shared" si="7"/>
        <v>2.5872199603412889</v>
      </c>
      <c r="E10" s="10">
        <f t="shared" si="7"/>
        <v>2.0695812916689444</v>
      </c>
      <c r="F10" s="10">
        <f t="shared" si="7"/>
        <v>2.5443010482793467</v>
      </c>
      <c r="G10" s="10">
        <f t="shared" si="7"/>
        <v>1.5928673301696286</v>
      </c>
      <c r="H10" s="10">
        <f t="shared" si="7"/>
        <v>1.245497418239226</v>
      </c>
      <c r="I10" s="10">
        <f t="shared" si="7"/>
        <v>2.0357050055362169</v>
      </c>
      <c r="J10" s="10">
        <f t="shared" si="7"/>
        <v>22.681352613435418</v>
      </c>
      <c r="K10" s="10">
        <f t="shared" si="7"/>
        <v>0.27231741656074565</v>
      </c>
      <c r="L10" s="10">
        <f t="shared" si="7"/>
        <v>1.6331666221116927</v>
      </c>
      <c r="M10" s="10">
        <f t="shared" si="7"/>
        <v>0.15805612651977552</v>
      </c>
      <c r="O10" s="15" t="s">
        <v>31</v>
      </c>
      <c r="P10" s="11" t="s">
        <v>32</v>
      </c>
    </row>
    <row r="11" spans="1:27" x14ac:dyDescent="0.25">
      <c r="A11" t="s">
        <v>37</v>
      </c>
      <c r="B11">
        <f>B10/B9</f>
        <v>0.47774371728782172</v>
      </c>
      <c r="C11">
        <f t="shared" ref="C11:M11" si="8">C10/C9</f>
        <v>0.44787037335945018</v>
      </c>
      <c r="D11">
        <f t="shared" si="8"/>
        <v>0.31434860045659352</v>
      </c>
      <c r="E11">
        <f t="shared" si="8"/>
        <v>0.330597438816149</v>
      </c>
      <c r="F11">
        <f t="shared" si="8"/>
        <v>0.32362865313093564</v>
      </c>
      <c r="G11">
        <f t="shared" si="8"/>
        <v>0.32034336311513678</v>
      </c>
      <c r="H11">
        <f t="shared" si="8"/>
        <v>0.3822987343361226</v>
      </c>
      <c r="I11">
        <f t="shared" si="8"/>
        <v>0.44153671088520052</v>
      </c>
      <c r="J11">
        <f t="shared" si="8"/>
        <v>0.19762590865300589</v>
      </c>
      <c r="K11">
        <f t="shared" si="8"/>
        <v>0.45129250086023304</v>
      </c>
      <c r="L11">
        <f t="shared" si="8"/>
        <v>0.44364960475705029</v>
      </c>
      <c r="M11">
        <f t="shared" si="8"/>
        <v>0.11870531469754077</v>
      </c>
      <c r="O11" s="15" t="s">
        <v>12</v>
      </c>
      <c r="P11" s="11" t="s">
        <v>34</v>
      </c>
    </row>
    <row r="12" spans="1:27" ht="15.75" thickBot="1" x14ac:dyDescent="0.3">
      <c r="O12" s="15" t="s">
        <v>13</v>
      </c>
      <c r="P12" s="11" t="s">
        <v>36</v>
      </c>
    </row>
    <row r="13" spans="1:27" ht="15.75" thickBot="1" x14ac:dyDescent="0.3">
      <c r="A13" s="1" t="s">
        <v>2</v>
      </c>
      <c r="B13" s="16" t="s">
        <v>3</v>
      </c>
      <c r="C13" s="4" t="s">
        <v>4</v>
      </c>
      <c r="D13" s="4" t="s">
        <v>5</v>
      </c>
      <c r="E13" s="4" t="s">
        <v>6</v>
      </c>
      <c r="F13" s="4" t="s">
        <v>7</v>
      </c>
      <c r="G13" s="4" t="s">
        <v>8</v>
      </c>
      <c r="H13" s="4" t="s">
        <v>9</v>
      </c>
      <c r="I13" s="4" t="s">
        <v>10</v>
      </c>
      <c r="J13" s="4" t="s">
        <v>11</v>
      </c>
      <c r="K13" s="4" t="s">
        <v>12</v>
      </c>
      <c r="L13" s="4" t="s">
        <v>13</v>
      </c>
      <c r="M13" s="5" t="s">
        <v>14</v>
      </c>
      <c r="O13" s="15" t="s">
        <v>38</v>
      </c>
      <c r="P13" s="11" t="s">
        <v>39</v>
      </c>
    </row>
    <row r="14" spans="1:27" x14ac:dyDescent="0.25">
      <c r="A14" s="36" t="s">
        <v>42</v>
      </c>
      <c r="B14" s="11">
        <v>1.617</v>
      </c>
      <c r="C14" s="11">
        <v>1.9159999999999999</v>
      </c>
      <c r="D14" s="11">
        <v>8.3740000000000006</v>
      </c>
      <c r="E14" s="11">
        <v>7.5410000000000004</v>
      </c>
      <c r="F14" s="11">
        <v>7.8339999999999996</v>
      </c>
      <c r="G14" s="11">
        <v>5.0529999999999999</v>
      </c>
      <c r="H14" s="11">
        <v>3.3210000000000002</v>
      </c>
      <c r="I14" s="11">
        <v>6.4660000000000002</v>
      </c>
      <c r="J14" s="11">
        <v>120.652</v>
      </c>
      <c r="K14" s="11">
        <v>0.628</v>
      </c>
      <c r="L14" s="11">
        <v>2.3119999999999998</v>
      </c>
      <c r="M14" s="11">
        <v>1.111</v>
      </c>
      <c r="O14" s="15" t="s">
        <v>14</v>
      </c>
      <c r="P14" s="11" t="s">
        <v>40</v>
      </c>
    </row>
    <row r="15" spans="1:27" x14ac:dyDescent="0.25">
      <c r="A15" s="37"/>
      <c r="B15" s="11">
        <v>0.57299999999999995</v>
      </c>
      <c r="C15" s="11">
        <v>0.745</v>
      </c>
      <c r="D15" s="11">
        <v>4.9550000000000001</v>
      </c>
      <c r="E15" s="11">
        <v>4.0960000000000001</v>
      </c>
      <c r="F15" s="11">
        <v>4.9550000000000001</v>
      </c>
      <c r="G15" s="11">
        <v>2.8650000000000002</v>
      </c>
      <c r="H15" s="11">
        <v>2.089</v>
      </c>
      <c r="I15" s="11">
        <v>2.41</v>
      </c>
      <c r="J15" s="11">
        <v>95.326999999999998</v>
      </c>
      <c r="K15" s="11">
        <v>0.65900000000000003</v>
      </c>
      <c r="L15" s="11">
        <v>3.6150000000000002</v>
      </c>
      <c r="M15" s="11">
        <v>1.21</v>
      </c>
      <c r="O15" s="15" t="s">
        <v>41</v>
      </c>
    </row>
    <row r="16" spans="1:27" x14ac:dyDescent="0.25">
      <c r="A16" s="37"/>
      <c r="B16" s="11">
        <v>1.7549999999999999</v>
      </c>
      <c r="C16" s="11">
        <v>2.1240000000000001</v>
      </c>
      <c r="D16" s="11">
        <v>10.457000000000001</v>
      </c>
      <c r="E16" s="11">
        <v>9.0220000000000002</v>
      </c>
      <c r="F16" s="11">
        <v>10.032999999999999</v>
      </c>
      <c r="G16" s="11">
        <v>5.4669999999999996</v>
      </c>
      <c r="H16" s="11">
        <v>4.99</v>
      </c>
      <c r="I16" s="11">
        <v>6.9290000000000003</v>
      </c>
      <c r="J16" s="11">
        <v>114.2</v>
      </c>
      <c r="K16" s="11">
        <v>0.38800000000000001</v>
      </c>
      <c r="L16" s="11">
        <v>2.4590000000000001</v>
      </c>
      <c r="M16" s="11">
        <v>1.159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0" ht="15.75" thickBot="1" x14ac:dyDescent="0.3">
      <c r="A17" s="38"/>
      <c r="B17" s="11">
        <v>0.65400000000000003</v>
      </c>
      <c r="C17" s="11">
        <v>0.86599999999999999</v>
      </c>
      <c r="D17" s="11">
        <v>6.6109999999999998</v>
      </c>
      <c r="E17" s="11">
        <v>4.5199999999999996</v>
      </c>
      <c r="F17" s="11">
        <v>5.5659999999999998</v>
      </c>
      <c r="G17" s="11">
        <v>3.76</v>
      </c>
      <c r="H17" s="11">
        <v>2.851</v>
      </c>
      <c r="I17" s="11">
        <v>2.7410000000000001</v>
      </c>
      <c r="J17" s="11">
        <v>104.673</v>
      </c>
      <c r="K17" s="11">
        <v>0.52700000000000002</v>
      </c>
      <c r="L17" s="11">
        <v>4.4009999999999998</v>
      </c>
      <c r="M17" s="11">
        <v>1.4630000000000001</v>
      </c>
      <c r="O17" s="11" t="s">
        <v>44</v>
      </c>
    </row>
    <row r="18" spans="1:20" x14ac:dyDescent="0.25">
      <c r="A18" s="36" t="s">
        <v>47</v>
      </c>
      <c r="B18" s="11">
        <v>1.8280000000000001</v>
      </c>
      <c r="C18" s="11">
        <v>2.157</v>
      </c>
      <c r="D18" s="11">
        <v>11.763</v>
      </c>
      <c r="E18" s="11">
        <v>8.548</v>
      </c>
      <c r="F18" s="11">
        <v>11.686</v>
      </c>
      <c r="G18" s="11">
        <v>7.7229999999999999</v>
      </c>
      <c r="H18" s="11">
        <v>4.04</v>
      </c>
      <c r="I18" s="11">
        <v>6.9859999999999998</v>
      </c>
      <c r="J18" s="11">
        <v>121.065</v>
      </c>
      <c r="K18" s="11">
        <v>0.28399999999999997</v>
      </c>
      <c r="L18" s="11">
        <v>2.323</v>
      </c>
      <c r="M18" s="11">
        <v>1.3759999999999999</v>
      </c>
      <c r="O18" s="11" t="s">
        <v>45</v>
      </c>
    </row>
    <row r="19" spans="1:20" x14ac:dyDescent="0.25">
      <c r="A19" s="37"/>
      <c r="B19" s="11">
        <v>0.69199999999999995</v>
      </c>
      <c r="C19" s="11">
        <v>0.91600000000000004</v>
      </c>
      <c r="D19" s="11">
        <v>6.4420000000000002</v>
      </c>
      <c r="E19" s="11">
        <v>4.8819999999999997</v>
      </c>
      <c r="F19" s="11">
        <v>5.7910000000000004</v>
      </c>
      <c r="G19" s="11">
        <v>3.4470000000000001</v>
      </c>
      <c r="H19" s="11">
        <v>2.9950000000000001</v>
      </c>
      <c r="I19" s="11">
        <v>2.7429999999999999</v>
      </c>
      <c r="J19" s="11">
        <v>87.771000000000001</v>
      </c>
      <c r="K19" s="11">
        <v>0.78800000000000003</v>
      </c>
      <c r="L19" s="11">
        <v>4.2169999999999996</v>
      </c>
      <c r="M19" s="11">
        <v>1.319</v>
      </c>
      <c r="O19" s="11" t="s">
        <v>46</v>
      </c>
    </row>
    <row r="20" spans="1:20" x14ac:dyDescent="0.25">
      <c r="A20" s="37"/>
      <c r="B20" s="11">
        <v>1.877</v>
      </c>
      <c r="C20" s="11">
        <v>2.214</v>
      </c>
      <c r="D20" s="11">
        <v>11.409000000000001</v>
      </c>
      <c r="E20" s="11">
        <v>8.8520000000000003</v>
      </c>
      <c r="F20" s="11">
        <v>10.419</v>
      </c>
      <c r="G20" s="11">
        <v>7.0759999999999996</v>
      </c>
      <c r="H20" s="11">
        <v>4.3319999999999999</v>
      </c>
      <c r="I20" s="11">
        <v>7.3869999999999996</v>
      </c>
      <c r="J20" s="11">
        <v>129.13900000000001</v>
      </c>
      <c r="K20" s="11">
        <v>0.35699999999999998</v>
      </c>
      <c r="L20" s="11">
        <v>2.14</v>
      </c>
      <c r="M20" s="11">
        <v>1.2889999999999999</v>
      </c>
      <c r="P20" s="11" t="s">
        <v>15</v>
      </c>
      <c r="Q20" s="11"/>
      <c r="R20" s="11"/>
      <c r="S20" s="11"/>
      <c r="T20" s="11"/>
    </row>
    <row r="21" spans="1:20" ht="15.75" thickBot="1" x14ac:dyDescent="0.3">
      <c r="A21" s="38"/>
      <c r="B21" s="11">
        <v>0.70499999999999996</v>
      </c>
      <c r="C21" s="11">
        <v>0.94099999999999995</v>
      </c>
      <c r="D21" s="11">
        <v>6.133</v>
      </c>
      <c r="E21" s="11">
        <v>4.8029999999999999</v>
      </c>
      <c r="F21" s="11">
        <v>6.1150000000000002</v>
      </c>
      <c r="G21" s="11">
        <v>3.7189999999999999</v>
      </c>
      <c r="H21" s="11">
        <v>2.4140000000000001</v>
      </c>
      <c r="I21" s="11">
        <v>3.0630000000000002</v>
      </c>
      <c r="J21" s="11">
        <v>101.82</v>
      </c>
      <c r="K21" s="11">
        <v>0.72599999999999998</v>
      </c>
      <c r="L21" s="11">
        <v>4.1219999999999999</v>
      </c>
      <c r="M21" s="11">
        <v>1.2769999999999999</v>
      </c>
      <c r="P21" s="11" t="s">
        <v>17</v>
      </c>
      <c r="Q21" s="11"/>
      <c r="R21" s="11"/>
      <c r="S21" s="11"/>
      <c r="T21" s="11"/>
    </row>
    <row r="22" spans="1:20" x14ac:dyDescent="0.25">
      <c r="A22" s="36" t="s">
        <v>48</v>
      </c>
      <c r="B22" s="11">
        <v>2.19</v>
      </c>
      <c r="C22" s="11">
        <v>2.7130000000000001</v>
      </c>
      <c r="D22" s="11">
        <v>12.143000000000001</v>
      </c>
      <c r="E22" s="11">
        <v>10.515000000000001</v>
      </c>
      <c r="F22" s="11">
        <v>12.077999999999999</v>
      </c>
      <c r="G22" s="11">
        <v>7.4269999999999996</v>
      </c>
      <c r="H22" s="11">
        <v>4.7149999999999999</v>
      </c>
      <c r="I22" s="11">
        <v>8.9309999999999992</v>
      </c>
      <c r="J22" s="11">
        <v>119.116</v>
      </c>
      <c r="K22" s="11">
        <v>0.71899999999999997</v>
      </c>
      <c r="L22" s="11">
        <v>2.7909999999999999</v>
      </c>
      <c r="M22" s="11">
        <v>1.155</v>
      </c>
      <c r="P22" s="11" t="s">
        <v>19</v>
      </c>
      <c r="Q22" s="11"/>
      <c r="R22" s="11"/>
      <c r="S22" s="11"/>
      <c r="T22" s="11"/>
    </row>
    <row r="23" spans="1:20" x14ac:dyDescent="0.25">
      <c r="A23" s="37"/>
      <c r="B23" s="11">
        <v>0.92500000000000004</v>
      </c>
      <c r="C23" s="11">
        <v>1.274</v>
      </c>
      <c r="D23" s="11">
        <v>10.692</v>
      </c>
      <c r="E23" s="11">
        <v>6.5949999999999998</v>
      </c>
      <c r="F23" s="11">
        <v>10.692</v>
      </c>
      <c r="G23" s="11">
        <v>6.12</v>
      </c>
      <c r="H23" s="11">
        <v>4.5720000000000001</v>
      </c>
      <c r="I23" s="11">
        <v>4.9569999999999999</v>
      </c>
      <c r="J23" s="11">
        <v>178.53299999999999</v>
      </c>
      <c r="K23" s="11">
        <v>0.89100000000000001</v>
      </c>
      <c r="L23" s="11">
        <v>6.6609999999999996</v>
      </c>
      <c r="M23" s="11">
        <v>1.621</v>
      </c>
      <c r="P23" s="11" t="s">
        <v>21</v>
      </c>
      <c r="Q23" s="11"/>
      <c r="R23" s="11"/>
      <c r="S23" s="11"/>
      <c r="T23" s="11"/>
    </row>
    <row r="24" spans="1:20" x14ac:dyDescent="0.25">
      <c r="A24" s="37"/>
      <c r="B24" s="11">
        <v>1.913</v>
      </c>
      <c r="C24" s="11">
        <v>2.464</v>
      </c>
      <c r="D24" s="11">
        <v>14.513</v>
      </c>
      <c r="E24" s="11">
        <v>9.9960000000000004</v>
      </c>
      <c r="F24" s="11">
        <v>13.206</v>
      </c>
      <c r="G24" s="11">
        <v>7.2190000000000003</v>
      </c>
      <c r="H24" s="11">
        <v>7.2939999999999996</v>
      </c>
      <c r="I24" s="11">
        <v>8.3049999999999997</v>
      </c>
      <c r="J24" s="11">
        <v>142.595</v>
      </c>
      <c r="K24" s="11">
        <v>0.29199999999999998</v>
      </c>
      <c r="L24" s="11">
        <v>3.056</v>
      </c>
      <c r="M24" s="11">
        <v>1.452</v>
      </c>
      <c r="P24" s="11" t="s">
        <v>23</v>
      </c>
      <c r="Q24" s="11"/>
      <c r="R24" s="11"/>
      <c r="S24" s="11"/>
      <c r="T24" s="11"/>
    </row>
    <row r="25" spans="1:20" ht="15.75" thickBot="1" x14ac:dyDescent="0.3">
      <c r="A25" s="38"/>
      <c r="B25" s="11">
        <v>0.78300000000000003</v>
      </c>
      <c r="C25" s="11">
        <v>1.006</v>
      </c>
      <c r="D25" s="11">
        <v>6.7949999999999999</v>
      </c>
      <c r="E25" s="11">
        <v>4.9119999999999999</v>
      </c>
      <c r="F25" s="11">
        <v>6.3259999999999996</v>
      </c>
      <c r="G25" s="11">
        <v>4.1989999999999998</v>
      </c>
      <c r="H25" s="11">
        <v>2.5960000000000001</v>
      </c>
      <c r="I25" s="11">
        <v>3.01</v>
      </c>
      <c r="J25" s="11">
        <v>108.316</v>
      </c>
      <c r="K25" s="11">
        <v>0.51900000000000002</v>
      </c>
      <c r="L25" s="11">
        <v>3.3639999999999999</v>
      </c>
      <c r="M25" s="11">
        <v>1.383</v>
      </c>
      <c r="P25" s="11" t="s">
        <v>25</v>
      </c>
      <c r="Q25" s="11"/>
      <c r="R25" s="11"/>
      <c r="S25" s="11"/>
      <c r="T25" s="11"/>
    </row>
    <row r="26" spans="1:20" x14ac:dyDescent="0.25">
      <c r="A26" s="36" t="s">
        <v>49</v>
      </c>
      <c r="B26" s="11">
        <v>1.212</v>
      </c>
      <c r="C26" s="11">
        <v>1.4790000000000001</v>
      </c>
      <c r="D26" s="11">
        <v>7.5659999999999998</v>
      </c>
      <c r="E26" s="11">
        <v>6.4740000000000002</v>
      </c>
      <c r="F26" s="11">
        <v>7.37</v>
      </c>
      <c r="G26" s="11">
        <v>4.6470000000000002</v>
      </c>
      <c r="H26" s="11">
        <v>2.919</v>
      </c>
      <c r="I26" s="11">
        <v>4.67</v>
      </c>
      <c r="J26" s="11">
        <v>88.02</v>
      </c>
      <c r="K26" s="11">
        <v>0.49299999999999999</v>
      </c>
      <c r="L26" s="11">
        <v>2.524</v>
      </c>
      <c r="M26" s="11">
        <v>1.169</v>
      </c>
      <c r="P26" s="11" t="s">
        <v>27</v>
      </c>
      <c r="Q26" s="11"/>
      <c r="R26" s="11"/>
      <c r="S26" s="11"/>
      <c r="T26" s="11"/>
    </row>
    <row r="27" spans="1:20" x14ac:dyDescent="0.25">
      <c r="A27" s="37"/>
      <c r="B27" s="11">
        <v>0.64200000000000002</v>
      </c>
      <c r="C27" s="11">
        <v>0.84599999999999997</v>
      </c>
      <c r="D27" s="11">
        <v>5.6420000000000003</v>
      </c>
      <c r="E27" s="11">
        <v>4.3920000000000003</v>
      </c>
      <c r="F27" s="11">
        <v>5.3639999999999999</v>
      </c>
      <c r="G27" s="11">
        <v>3.617</v>
      </c>
      <c r="H27" s="11">
        <v>2.0249999999999999</v>
      </c>
      <c r="I27" s="11">
        <v>2.4729999999999999</v>
      </c>
      <c r="J27" s="11">
        <v>99.054000000000002</v>
      </c>
      <c r="K27" s="11">
        <v>0.91500000000000004</v>
      </c>
      <c r="L27" s="11">
        <v>4.4180000000000001</v>
      </c>
      <c r="M27" s="11">
        <v>1.2849999999999999</v>
      </c>
      <c r="P27" s="11"/>
      <c r="Q27" s="11"/>
      <c r="R27" s="11"/>
      <c r="S27" s="11"/>
      <c r="T27" s="11"/>
    </row>
    <row r="28" spans="1:20" x14ac:dyDescent="0.25">
      <c r="A28" s="37"/>
      <c r="B28" s="11">
        <v>1.2589999999999999</v>
      </c>
      <c r="C28" s="11">
        <v>1.5269999999999999</v>
      </c>
      <c r="D28" s="11">
        <v>8.2680000000000007</v>
      </c>
      <c r="E28" s="11">
        <v>6.6580000000000004</v>
      </c>
      <c r="F28" s="11">
        <v>8.2680000000000007</v>
      </c>
      <c r="G28" s="11">
        <v>5.1559999999999997</v>
      </c>
      <c r="H28" s="11">
        <v>3.1120000000000001</v>
      </c>
      <c r="I28" s="11">
        <v>5.0209999999999999</v>
      </c>
      <c r="J28" s="11">
        <v>105.884</v>
      </c>
      <c r="K28" s="11">
        <v>0.48299999999999998</v>
      </c>
      <c r="L28" s="11">
        <v>2.484</v>
      </c>
      <c r="M28" s="11">
        <v>1.242</v>
      </c>
      <c r="P28" s="11"/>
      <c r="Q28" s="11"/>
      <c r="R28" s="11"/>
      <c r="S28" s="11"/>
      <c r="T28" s="11"/>
    </row>
    <row r="29" spans="1:20" ht="15.75" thickBot="1" x14ac:dyDescent="0.3">
      <c r="A29" s="38"/>
      <c r="B29" s="11">
        <v>0.623</v>
      </c>
      <c r="C29" s="11">
        <v>0.81299999999999994</v>
      </c>
      <c r="D29" s="11">
        <v>6.2919999999999998</v>
      </c>
      <c r="E29" s="11">
        <v>4.4109999999999996</v>
      </c>
      <c r="F29" s="11">
        <v>5.4050000000000002</v>
      </c>
      <c r="G29" s="11">
        <v>3.839</v>
      </c>
      <c r="H29" s="11">
        <v>2.4529999999999998</v>
      </c>
      <c r="I29" s="11">
        <v>2.6179999999999999</v>
      </c>
      <c r="J29" s="11">
        <v>80.792000000000002</v>
      </c>
      <c r="K29" s="11">
        <v>0.56899999999999995</v>
      </c>
      <c r="L29" s="11">
        <v>3.9980000000000002</v>
      </c>
      <c r="M29" s="11">
        <v>1.4259999999999999</v>
      </c>
      <c r="P29" s="11" t="s">
        <v>29</v>
      </c>
      <c r="Q29" s="11"/>
      <c r="R29" s="11"/>
      <c r="S29" s="11"/>
      <c r="T29" s="11"/>
    </row>
    <row r="30" spans="1:20" x14ac:dyDescent="0.25">
      <c r="A30" s="36" t="s">
        <v>50</v>
      </c>
      <c r="B30" s="11">
        <v>0.94399999999999995</v>
      </c>
      <c r="C30" s="11">
        <v>1.1739999999999999</v>
      </c>
      <c r="D30" s="11">
        <v>7.0179999999999998</v>
      </c>
      <c r="E30" s="11">
        <v>5.81</v>
      </c>
      <c r="F30" s="11">
        <v>6.9139999999999997</v>
      </c>
      <c r="G30" s="11">
        <v>4.6189999999999998</v>
      </c>
      <c r="H30" s="11">
        <v>2.399</v>
      </c>
      <c r="I30" s="11">
        <v>4.2409999999999997</v>
      </c>
      <c r="J30" s="11">
        <v>114.11199999999999</v>
      </c>
      <c r="K30" s="11">
        <v>0.748</v>
      </c>
      <c r="L30" s="11">
        <v>2.9849999999999999</v>
      </c>
      <c r="M30" s="11">
        <v>1.208</v>
      </c>
      <c r="P30" s="11" t="s">
        <v>31</v>
      </c>
      <c r="Q30" s="11"/>
      <c r="R30" s="11"/>
      <c r="S30" s="11"/>
      <c r="T30" s="11"/>
    </row>
    <row r="31" spans="1:20" x14ac:dyDescent="0.25">
      <c r="A31" s="37"/>
      <c r="B31" s="11">
        <v>0.56399999999999995</v>
      </c>
      <c r="C31" s="11">
        <v>0.76300000000000001</v>
      </c>
      <c r="D31" s="11">
        <v>8.2530000000000001</v>
      </c>
      <c r="E31" s="11">
        <v>4.78</v>
      </c>
      <c r="F31" s="11">
        <v>8.2530000000000001</v>
      </c>
      <c r="G31" s="11">
        <v>6.298</v>
      </c>
      <c r="H31" s="11">
        <v>1.9550000000000001</v>
      </c>
      <c r="I31" s="11">
        <v>3.343</v>
      </c>
      <c r="J31" s="11">
        <v>158.36500000000001</v>
      </c>
      <c r="K31" s="11">
        <v>1.448</v>
      </c>
      <c r="L31" s="11">
        <v>9.516</v>
      </c>
      <c r="M31" s="11">
        <v>1.726</v>
      </c>
      <c r="P31" s="11" t="s">
        <v>12</v>
      </c>
      <c r="Q31" s="11"/>
      <c r="R31" s="11"/>
      <c r="S31" s="11"/>
      <c r="T31" s="11"/>
    </row>
    <row r="32" spans="1:20" x14ac:dyDescent="0.25">
      <c r="A32" s="37"/>
      <c r="B32" s="11">
        <v>1.079</v>
      </c>
      <c r="C32" s="11">
        <v>1.3979999999999999</v>
      </c>
      <c r="D32" s="11">
        <v>11.279</v>
      </c>
      <c r="E32" s="11">
        <v>8.3469999999999995</v>
      </c>
      <c r="F32" s="11">
        <v>10.991</v>
      </c>
      <c r="G32" s="11">
        <v>8.0719999999999992</v>
      </c>
      <c r="H32" s="11">
        <v>3.2069999999999999</v>
      </c>
      <c r="I32" s="11">
        <v>5.5350000000000001</v>
      </c>
      <c r="J32" s="11">
        <v>121.996</v>
      </c>
      <c r="K32" s="11">
        <v>0.81899999999999995</v>
      </c>
      <c r="L32" s="11">
        <v>4.5529999999999999</v>
      </c>
      <c r="M32" s="11">
        <v>1.351</v>
      </c>
      <c r="P32" s="11" t="s">
        <v>13</v>
      </c>
      <c r="Q32" s="11"/>
      <c r="R32" s="11"/>
      <c r="S32" s="11"/>
      <c r="T32" s="11"/>
    </row>
    <row r="33" spans="1:20" ht="15.75" thickBot="1" x14ac:dyDescent="0.3">
      <c r="A33" s="38"/>
      <c r="B33" s="11">
        <v>0.54</v>
      </c>
      <c r="C33" s="11">
        <v>0.69499999999999995</v>
      </c>
      <c r="D33" s="11">
        <v>5.5609999999999999</v>
      </c>
      <c r="E33" s="11">
        <v>3.762</v>
      </c>
      <c r="F33" s="11">
        <v>5.5609999999999999</v>
      </c>
      <c r="G33" s="11">
        <v>3.4169999999999998</v>
      </c>
      <c r="H33" s="11">
        <v>2.1440000000000001</v>
      </c>
      <c r="I33" s="11">
        <v>2.6150000000000002</v>
      </c>
      <c r="J33" s="11">
        <v>114.877</v>
      </c>
      <c r="K33" s="11">
        <v>0.28100000000000003</v>
      </c>
      <c r="L33" s="11">
        <v>3.6040000000000001</v>
      </c>
      <c r="M33" s="11">
        <v>1.478</v>
      </c>
      <c r="P33" s="11"/>
      <c r="Q33" s="11"/>
      <c r="R33" s="11"/>
      <c r="S33" s="11"/>
      <c r="T33" s="11"/>
    </row>
    <row r="34" spans="1:20" x14ac:dyDescent="0.25">
      <c r="A34" s="36" t="s">
        <v>51</v>
      </c>
      <c r="B34" s="11">
        <v>1.155</v>
      </c>
      <c r="C34" s="11">
        <v>1.385</v>
      </c>
      <c r="D34" s="11">
        <v>6.9729999999999999</v>
      </c>
      <c r="E34" s="11">
        <v>5.6879999999999997</v>
      </c>
      <c r="F34" s="11">
        <v>6.4130000000000003</v>
      </c>
      <c r="G34" s="11">
        <v>4.0380000000000003</v>
      </c>
      <c r="H34" s="11">
        <v>2.9340000000000002</v>
      </c>
      <c r="I34" s="11">
        <v>4.5670000000000002</v>
      </c>
      <c r="J34" s="11">
        <v>97.515000000000001</v>
      </c>
      <c r="K34" s="11">
        <v>0.60399999999999998</v>
      </c>
      <c r="L34" s="11">
        <v>2.4929999999999999</v>
      </c>
      <c r="M34" s="11">
        <v>1.226</v>
      </c>
      <c r="P34" s="11" t="s">
        <v>14</v>
      </c>
      <c r="Q34" s="11"/>
      <c r="R34" s="11"/>
      <c r="S34" s="11"/>
      <c r="T34" s="11"/>
    </row>
    <row r="35" spans="1:20" x14ac:dyDescent="0.25">
      <c r="A35" s="37"/>
      <c r="B35" s="11">
        <v>0.60899999999999999</v>
      </c>
      <c r="C35" s="11">
        <v>0.81200000000000006</v>
      </c>
      <c r="D35" s="11">
        <v>6.2469999999999999</v>
      </c>
      <c r="E35" s="11">
        <v>4.0289999999999999</v>
      </c>
      <c r="F35" s="11">
        <v>6.0449999999999999</v>
      </c>
      <c r="G35" s="11">
        <v>3.7949999999999999</v>
      </c>
      <c r="H35" s="11">
        <v>2.452</v>
      </c>
      <c r="I35" s="11">
        <v>2.8959999999999999</v>
      </c>
      <c r="J35" s="11">
        <v>130.51900000000001</v>
      </c>
      <c r="K35" s="11">
        <v>0.76900000000000002</v>
      </c>
      <c r="L35" s="11">
        <v>4.5880000000000001</v>
      </c>
      <c r="M35" s="11">
        <v>1.55</v>
      </c>
      <c r="P35" s="11"/>
      <c r="Q35" s="11"/>
    </row>
    <row r="36" spans="1:20" x14ac:dyDescent="0.25">
      <c r="A36" s="37"/>
      <c r="B36" s="11">
        <v>1.458</v>
      </c>
      <c r="C36" s="11">
        <v>1.778</v>
      </c>
      <c r="D36" s="11">
        <v>8.7390000000000008</v>
      </c>
      <c r="E36" s="11">
        <v>7.5</v>
      </c>
      <c r="F36" s="11">
        <v>8.7390000000000008</v>
      </c>
      <c r="G36" s="11">
        <v>4.7510000000000003</v>
      </c>
      <c r="H36" s="11">
        <v>3.988</v>
      </c>
      <c r="I36" s="11">
        <v>6.0430000000000001</v>
      </c>
      <c r="J36" s="11">
        <v>126.41</v>
      </c>
      <c r="K36" s="11">
        <v>0.31</v>
      </c>
      <c r="L36" s="11">
        <v>2.472</v>
      </c>
      <c r="M36" s="11">
        <v>1.165</v>
      </c>
    </row>
    <row r="37" spans="1:20" ht="15.75" thickBot="1" x14ac:dyDescent="0.3">
      <c r="A37" s="38"/>
      <c r="B37" s="11">
        <v>0.65400000000000003</v>
      </c>
      <c r="C37" s="11">
        <v>0.82599999999999996</v>
      </c>
      <c r="D37" s="11">
        <v>5.4050000000000002</v>
      </c>
      <c r="E37" s="11">
        <v>4.1100000000000003</v>
      </c>
      <c r="F37" s="11">
        <v>4.6589999999999998</v>
      </c>
      <c r="G37" s="11">
        <v>3.0129999999999999</v>
      </c>
      <c r="H37" s="11">
        <v>2.3929999999999998</v>
      </c>
      <c r="I37" s="11">
        <v>2.702</v>
      </c>
      <c r="J37" s="11">
        <v>93.707999999999998</v>
      </c>
      <c r="K37" s="11">
        <v>0.26500000000000001</v>
      </c>
      <c r="L37" s="11">
        <v>3.2530000000000001</v>
      </c>
      <c r="M37" s="11">
        <v>1.3149999999999999</v>
      </c>
    </row>
    <row r="42" spans="1:20" x14ac:dyDescent="0.25">
      <c r="A42" s="17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20" x14ac:dyDescent="0.25">
      <c r="A43" s="17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20" x14ac:dyDescent="0.25">
      <c r="A44" s="17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20" x14ac:dyDescent="0.25">
      <c r="A45" s="17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20" x14ac:dyDescent="0.2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</sheetData>
  <mergeCells count="7">
    <mergeCell ref="A30:A33"/>
    <mergeCell ref="A34:A37"/>
    <mergeCell ref="B1:M1"/>
    <mergeCell ref="A14:A17"/>
    <mergeCell ref="A18:A21"/>
    <mergeCell ref="A22:A25"/>
    <mergeCell ref="A26:A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F1616-E942-4813-B694-E1FE5DF93D86}">
  <dimension ref="A1:AA46"/>
  <sheetViews>
    <sheetView tabSelected="1" workbookViewId="0">
      <selection activeCell="R23" sqref="R23"/>
    </sheetView>
  </sheetViews>
  <sheetFormatPr defaultRowHeight="15" x14ac:dyDescent="0.25"/>
  <cols>
    <col min="8" max="8" width="10.140625" bestFit="1" customWidth="1"/>
    <col min="13" max="13" width="10.140625" bestFit="1" customWidth="1"/>
  </cols>
  <sheetData>
    <row r="1" spans="1:27" ht="15.75" thickBot="1" x14ac:dyDescent="0.3">
      <c r="A1" s="2" t="s">
        <v>0</v>
      </c>
      <c r="B1" s="39" t="s">
        <v>1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1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5" t="s">
        <v>15</v>
      </c>
      <c r="P2" s="11" t="s">
        <v>16</v>
      </c>
    </row>
    <row r="3" spans="1:27" x14ac:dyDescent="0.25">
      <c r="A3" s="12">
        <v>1</v>
      </c>
      <c r="B3" s="7">
        <f>AVERAGE(B14:B17)</f>
        <v>1.369</v>
      </c>
      <c r="C3" s="7">
        <f t="shared" ref="C3:M3" si="0">AVERAGE(C14:C17)</f>
        <v>1.74075</v>
      </c>
      <c r="D3" s="7">
        <f t="shared" si="0"/>
        <v>11.702</v>
      </c>
      <c r="E3" s="7">
        <f t="shared" si="0"/>
        <v>8.0912500000000005</v>
      </c>
      <c r="F3" s="7">
        <f t="shared" si="0"/>
        <v>11.353250000000001</v>
      </c>
      <c r="G3" s="7">
        <f t="shared" si="0"/>
        <v>6.7134999999999998</v>
      </c>
      <c r="H3" s="7">
        <f t="shared" si="0"/>
        <v>4.9887500000000005</v>
      </c>
      <c r="I3" s="7">
        <f t="shared" si="0"/>
        <v>5.5040000000000004</v>
      </c>
      <c r="J3" s="7">
        <f t="shared" si="0"/>
        <v>101.20750000000001</v>
      </c>
      <c r="K3" s="7">
        <f t="shared" si="0"/>
        <v>0.65175000000000005</v>
      </c>
      <c r="L3" s="7">
        <f t="shared" si="0"/>
        <v>4.5335000000000001</v>
      </c>
      <c r="M3" s="7">
        <f t="shared" si="0"/>
        <v>1.42875</v>
      </c>
      <c r="O3" s="15" t="s">
        <v>17</v>
      </c>
      <c r="P3" s="11" t="s">
        <v>18</v>
      </c>
    </row>
    <row r="4" spans="1:27" x14ac:dyDescent="0.25">
      <c r="A4" s="13">
        <v>2</v>
      </c>
      <c r="B4" s="7">
        <f>AVERAGE(B18:B21)</f>
        <v>1.0992499999999998</v>
      </c>
      <c r="C4" s="7">
        <f t="shared" ref="C4:M4" si="1">AVERAGE(C18:C21)</f>
        <v>1.3812500000000001</v>
      </c>
      <c r="D4" s="7">
        <f t="shared" si="1"/>
        <v>8.798</v>
      </c>
      <c r="E4" s="7">
        <f t="shared" si="1"/>
        <v>6.2367499999999989</v>
      </c>
      <c r="F4" s="7">
        <f t="shared" si="1"/>
        <v>8.3817500000000003</v>
      </c>
      <c r="G4" s="7">
        <f t="shared" si="1"/>
        <v>5.3377499999999998</v>
      </c>
      <c r="H4" s="7">
        <f t="shared" si="1"/>
        <v>3.4605000000000001</v>
      </c>
      <c r="I4" s="7">
        <f t="shared" si="1"/>
        <v>4.6900000000000004</v>
      </c>
      <c r="J4" s="7">
        <f t="shared" si="1"/>
        <v>124.61725</v>
      </c>
      <c r="K4" s="7">
        <f t="shared" si="1"/>
        <v>0.52850000000000008</v>
      </c>
      <c r="L4" s="7">
        <f t="shared" si="1"/>
        <v>4.37425</v>
      </c>
      <c r="M4" s="7">
        <f t="shared" si="1"/>
        <v>1.46075</v>
      </c>
      <c r="O4" s="15" t="s">
        <v>19</v>
      </c>
      <c r="P4" s="11" t="s">
        <v>20</v>
      </c>
    </row>
    <row r="5" spans="1:27" x14ac:dyDescent="0.25">
      <c r="A5" s="13">
        <v>3</v>
      </c>
      <c r="B5" s="7">
        <f>AVERAGE(B22:B25)</f>
        <v>1.6709999999999998</v>
      </c>
      <c r="C5" s="7">
        <f t="shared" ref="C5:M5" si="2">AVERAGE(C22:C25)</f>
        <v>2.0677499999999998</v>
      </c>
      <c r="D5" s="7">
        <f t="shared" si="2"/>
        <v>11.387749999999999</v>
      </c>
      <c r="E5" s="7">
        <f t="shared" si="2"/>
        <v>8.9740000000000002</v>
      </c>
      <c r="F5" s="7">
        <f t="shared" si="2"/>
        <v>10.816500000000001</v>
      </c>
      <c r="G5" s="7">
        <f t="shared" si="2"/>
        <v>7.0082500000000003</v>
      </c>
      <c r="H5" s="7">
        <f t="shared" si="2"/>
        <v>4.3792499999999999</v>
      </c>
      <c r="I5" s="7">
        <f t="shared" si="2"/>
        <v>6.7389999999999999</v>
      </c>
      <c r="J5" s="7">
        <f t="shared" si="2"/>
        <v>122.50500000000001</v>
      </c>
      <c r="K5" s="7">
        <f t="shared" si="2"/>
        <v>0.68225000000000002</v>
      </c>
      <c r="L5" s="7">
        <f t="shared" si="2"/>
        <v>4.3125</v>
      </c>
      <c r="M5" s="7">
        <f t="shared" si="2"/>
        <v>1.3190000000000002</v>
      </c>
      <c r="O5" s="15" t="s">
        <v>21</v>
      </c>
      <c r="P5" s="11" t="s">
        <v>22</v>
      </c>
    </row>
    <row r="6" spans="1:27" x14ac:dyDescent="0.25">
      <c r="A6" s="13">
        <v>4</v>
      </c>
      <c r="B6" s="7">
        <f>AVERAGE(B26:B29)</f>
        <v>1.36425</v>
      </c>
      <c r="C6" s="7">
        <f t="shared" ref="C6:M6" si="3">AVERAGE(C26:C29)</f>
        <v>1.6937500000000001</v>
      </c>
      <c r="D6" s="7">
        <f t="shared" si="3"/>
        <v>11.34625</v>
      </c>
      <c r="E6" s="7">
        <f t="shared" si="3"/>
        <v>7.6712499999999997</v>
      </c>
      <c r="F6" s="7">
        <f t="shared" si="3"/>
        <v>9.9767500000000009</v>
      </c>
      <c r="G6" s="7">
        <f t="shared" si="3"/>
        <v>6.2212499999999995</v>
      </c>
      <c r="H6" s="7">
        <f t="shared" si="3"/>
        <v>5.1250000000000009</v>
      </c>
      <c r="I6" s="7">
        <f t="shared" si="3"/>
        <v>5.9237500000000001</v>
      </c>
      <c r="J6" s="7">
        <f t="shared" si="3"/>
        <v>140.85825</v>
      </c>
      <c r="K6" s="7">
        <f t="shared" si="3"/>
        <v>0.61824999999999997</v>
      </c>
      <c r="L6" s="7">
        <f t="shared" si="3"/>
        <v>4.2140000000000004</v>
      </c>
      <c r="M6" s="7">
        <f t="shared" si="3"/>
        <v>1.4615</v>
      </c>
      <c r="O6" s="15" t="s">
        <v>23</v>
      </c>
      <c r="P6" s="11" t="s">
        <v>24</v>
      </c>
    </row>
    <row r="7" spans="1:27" x14ac:dyDescent="0.25">
      <c r="A7" s="13">
        <v>5</v>
      </c>
      <c r="B7" s="8">
        <f>AVERAGE(B30:B33)</f>
        <v>0.8912500000000001</v>
      </c>
      <c r="C7" s="8">
        <f t="shared" ref="C7:M7" si="4">AVERAGE(C30:C33)</f>
        <v>1.167</v>
      </c>
      <c r="D7" s="8">
        <f t="shared" si="4"/>
        <v>8.3109999999999999</v>
      </c>
      <c r="E7" s="8">
        <f t="shared" si="4"/>
        <v>5.9457500000000003</v>
      </c>
      <c r="F7" s="8">
        <f t="shared" si="4"/>
        <v>7.8507500000000006</v>
      </c>
      <c r="G7" s="8">
        <f t="shared" si="4"/>
        <v>5.6609999999999996</v>
      </c>
      <c r="H7" s="8">
        <f t="shared" si="4"/>
        <v>2.64975</v>
      </c>
      <c r="I7" s="8">
        <f t="shared" si="4"/>
        <v>3.9322499999999998</v>
      </c>
      <c r="J7" s="8">
        <f t="shared" si="4"/>
        <v>85.166750000000008</v>
      </c>
      <c r="K7" s="8">
        <f t="shared" si="4"/>
        <v>1.0505</v>
      </c>
      <c r="L7" s="8">
        <f t="shared" si="4"/>
        <v>6.18025</v>
      </c>
      <c r="M7" s="8">
        <f t="shared" si="4"/>
        <v>1.41025</v>
      </c>
      <c r="O7" s="15" t="s">
        <v>25</v>
      </c>
      <c r="P7" s="11" t="s">
        <v>26</v>
      </c>
    </row>
    <row r="8" spans="1:27" ht="15.75" thickBot="1" x14ac:dyDescent="0.3">
      <c r="A8" s="13">
        <v>6</v>
      </c>
      <c r="B8" s="8">
        <f>AVERAGE(B34:B37)</f>
        <v>1.2457500000000001</v>
      </c>
      <c r="C8" s="8">
        <f t="shared" ref="C8:M8" si="5">AVERAGE(C34:C37)</f>
        <v>1.5339999999999998</v>
      </c>
      <c r="D8" s="8">
        <f t="shared" si="5"/>
        <v>8.2324999999999999</v>
      </c>
      <c r="E8" s="8">
        <f t="shared" si="5"/>
        <v>6.6294999999999993</v>
      </c>
      <c r="F8" s="8">
        <f t="shared" si="5"/>
        <v>7.8810000000000002</v>
      </c>
      <c r="G8" s="8">
        <f t="shared" si="5"/>
        <v>4.9204999999999997</v>
      </c>
      <c r="H8" s="8">
        <f t="shared" si="5"/>
        <v>3.3122500000000001</v>
      </c>
      <c r="I8" s="8">
        <f t="shared" si="5"/>
        <v>4.8872500000000008</v>
      </c>
      <c r="J8" s="8">
        <f t="shared" si="5"/>
        <v>100.242</v>
      </c>
      <c r="K8" s="8">
        <f t="shared" si="5"/>
        <v>0.71350000000000002</v>
      </c>
      <c r="L8" s="8">
        <f t="shared" si="5"/>
        <v>3.6029999999999998</v>
      </c>
      <c r="M8" s="8">
        <f t="shared" si="5"/>
        <v>1.3025</v>
      </c>
      <c r="O8" s="15" t="s">
        <v>27</v>
      </c>
      <c r="P8" s="11" t="s">
        <v>28</v>
      </c>
    </row>
    <row r="9" spans="1:27" ht="15.75" thickBot="1" x14ac:dyDescent="0.3">
      <c r="A9" s="6" t="s">
        <v>33</v>
      </c>
      <c r="B9" s="14">
        <f>AVERAGE(B14:B37)</f>
        <v>1.2734166666666666</v>
      </c>
      <c r="C9" s="14">
        <f t="shared" ref="C9:M9" si="6">AVERAGE(C14:C37)</f>
        <v>1.597416666666666</v>
      </c>
      <c r="D9" s="14">
        <f t="shared" si="6"/>
        <v>9.9629166666666702</v>
      </c>
      <c r="E9" s="14">
        <f t="shared" si="6"/>
        <v>7.2580833333333326</v>
      </c>
      <c r="F9" s="14">
        <f t="shared" si="6"/>
        <v>9.3766666666666669</v>
      </c>
      <c r="G9" s="14">
        <f t="shared" si="6"/>
        <v>5.9770416666666657</v>
      </c>
      <c r="H9" s="14">
        <f t="shared" si="6"/>
        <v>3.9859166666666659</v>
      </c>
      <c r="I9" s="14">
        <f t="shared" si="6"/>
        <v>5.279374999999999</v>
      </c>
      <c r="J9" s="14">
        <f t="shared" si="6"/>
        <v>112.43279166666666</v>
      </c>
      <c r="K9" s="14">
        <f t="shared" si="6"/>
        <v>0.7074583333333333</v>
      </c>
      <c r="L9" s="14">
        <f t="shared" si="6"/>
        <v>4.5362499999999999</v>
      </c>
      <c r="M9" s="14">
        <f t="shared" si="6"/>
        <v>1.397125</v>
      </c>
      <c r="O9" s="15" t="s">
        <v>29</v>
      </c>
      <c r="P9" s="11" t="s">
        <v>30</v>
      </c>
    </row>
    <row r="10" spans="1:27" x14ac:dyDescent="0.25">
      <c r="A10" s="9" t="s">
        <v>35</v>
      </c>
      <c r="B10" s="10">
        <f>STDEV(B14:B37)</f>
        <v>0.64535436282959135</v>
      </c>
      <c r="C10" s="10">
        <f t="shared" ref="C10:M10" si="7">STDEV(C14:C37)</f>
        <v>0.72671433994662582</v>
      </c>
      <c r="D10" s="10">
        <f t="shared" si="7"/>
        <v>3.5042901894512064</v>
      </c>
      <c r="E10" s="10">
        <f t="shared" si="7"/>
        <v>2.5696137235790557</v>
      </c>
      <c r="F10" s="10">
        <f t="shared" si="7"/>
        <v>3.1171190108072926</v>
      </c>
      <c r="G10" s="10">
        <f t="shared" si="7"/>
        <v>1.7683926004970623</v>
      </c>
      <c r="H10" s="10">
        <f t="shared" si="7"/>
        <v>2.0264923414967382</v>
      </c>
      <c r="I10" s="10">
        <f t="shared" si="7"/>
        <v>2.247267573946869</v>
      </c>
      <c r="J10" s="10">
        <f t="shared" si="7"/>
        <v>36.33473643532146</v>
      </c>
      <c r="K10" s="10">
        <f t="shared" si="7"/>
        <v>0.54737531668759098</v>
      </c>
      <c r="L10" s="10">
        <f t="shared" si="7"/>
        <v>2.6644328583249637</v>
      </c>
      <c r="M10" s="10">
        <f t="shared" si="7"/>
        <v>0.22776748489174922</v>
      </c>
      <c r="O10" s="15" t="s">
        <v>31</v>
      </c>
      <c r="P10" s="11" t="s">
        <v>32</v>
      </c>
    </row>
    <row r="11" spans="1:27" x14ac:dyDescent="0.25">
      <c r="A11" t="s">
        <v>37</v>
      </c>
      <c r="B11">
        <f>B10/B9</f>
        <v>0.50678963117303166</v>
      </c>
      <c r="C11">
        <f t="shared" ref="C11:M11" si="8">C10/C9</f>
        <v>0.45493098645518876</v>
      </c>
      <c r="D11">
        <f t="shared" si="8"/>
        <v>0.35173336350143836</v>
      </c>
      <c r="E11">
        <f t="shared" si="8"/>
        <v>0.35403475071413104</v>
      </c>
      <c r="F11">
        <f t="shared" si="8"/>
        <v>0.33243359518030136</v>
      </c>
      <c r="G11">
        <f t="shared" si="8"/>
        <v>0.29586419153796473</v>
      </c>
      <c r="H11">
        <f t="shared" si="8"/>
        <v>0.50841312324561194</v>
      </c>
      <c r="I11">
        <f t="shared" si="8"/>
        <v>0.42566924568663328</v>
      </c>
      <c r="J11">
        <f t="shared" si="8"/>
        <v>0.32316849823532173</v>
      </c>
      <c r="K11">
        <f t="shared" si="8"/>
        <v>0.77372092587915564</v>
      </c>
      <c r="L11">
        <f t="shared" si="8"/>
        <v>0.5873646422320119</v>
      </c>
      <c r="M11">
        <f t="shared" si="8"/>
        <v>0.16302584585613258</v>
      </c>
      <c r="O11" s="15" t="s">
        <v>12</v>
      </c>
      <c r="P11" s="11" t="s">
        <v>34</v>
      </c>
    </row>
    <row r="12" spans="1:27" ht="15.75" thickBot="1" x14ac:dyDescent="0.3">
      <c r="O12" s="15" t="s">
        <v>13</v>
      </c>
      <c r="P12" s="11" t="s">
        <v>36</v>
      </c>
    </row>
    <row r="13" spans="1:27" ht="15.75" thickBot="1" x14ac:dyDescent="0.3">
      <c r="A13" s="1" t="s">
        <v>2</v>
      </c>
      <c r="B13" s="16" t="s">
        <v>3</v>
      </c>
      <c r="C13" s="4" t="s">
        <v>4</v>
      </c>
      <c r="D13" s="4" t="s">
        <v>5</v>
      </c>
      <c r="E13" s="4" t="s">
        <v>6</v>
      </c>
      <c r="F13" s="4" t="s">
        <v>7</v>
      </c>
      <c r="G13" s="4" t="s">
        <v>8</v>
      </c>
      <c r="H13" s="4" t="s">
        <v>9</v>
      </c>
      <c r="I13" s="4" t="s">
        <v>10</v>
      </c>
      <c r="J13" s="4" t="s">
        <v>11</v>
      </c>
      <c r="K13" s="4" t="s">
        <v>12</v>
      </c>
      <c r="L13" s="4" t="s">
        <v>13</v>
      </c>
      <c r="M13" s="5" t="s">
        <v>14</v>
      </c>
      <c r="O13" s="15" t="s">
        <v>38</v>
      </c>
      <c r="P13" s="11" t="s">
        <v>39</v>
      </c>
    </row>
    <row r="14" spans="1:27" x14ac:dyDescent="0.25">
      <c r="A14" s="36" t="s">
        <v>42</v>
      </c>
      <c r="B14" s="11">
        <v>1.7070000000000001</v>
      </c>
      <c r="C14" s="11">
        <v>2.0569999999999999</v>
      </c>
      <c r="D14" s="11">
        <v>12.875999999999999</v>
      </c>
      <c r="E14" s="11">
        <v>8.8510000000000009</v>
      </c>
      <c r="F14" s="11">
        <v>12.097</v>
      </c>
      <c r="G14" s="11">
        <v>6.7930000000000001</v>
      </c>
      <c r="H14" s="11">
        <v>6.0830000000000002</v>
      </c>
      <c r="I14" s="11">
        <v>6.2350000000000003</v>
      </c>
      <c r="J14" s="11">
        <v>96.191999999999993</v>
      </c>
      <c r="K14" s="11">
        <v>-8.1000000000000003E-2</v>
      </c>
      <c r="L14" s="11">
        <v>2.8330000000000002</v>
      </c>
      <c r="M14" s="11">
        <v>1.4550000000000001</v>
      </c>
      <c r="O14" s="15" t="s">
        <v>14</v>
      </c>
      <c r="P14" s="11" t="s">
        <v>40</v>
      </c>
    </row>
    <row r="15" spans="1:27" x14ac:dyDescent="0.25">
      <c r="A15" s="37"/>
      <c r="B15" s="11">
        <v>0.79200000000000004</v>
      </c>
      <c r="C15" s="11">
        <v>1.0609999999999999</v>
      </c>
      <c r="D15" s="11">
        <v>7.4809999999999999</v>
      </c>
      <c r="E15" s="11">
        <v>5.298</v>
      </c>
      <c r="F15" s="11">
        <v>7.423</v>
      </c>
      <c r="G15" s="11">
        <v>5.3929999999999998</v>
      </c>
      <c r="H15" s="11">
        <v>2.089</v>
      </c>
      <c r="I15" s="11">
        <v>3.391</v>
      </c>
      <c r="J15" s="11">
        <v>89.340999999999994</v>
      </c>
      <c r="K15" s="11">
        <v>1.1879999999999999</v>
      </c>
      <c r="L15" s="11">
        <v>5.7069999999999999</v>
      </c>
      <c r="M15" s="11">
        <v>1.4119999999999999</v>
      </c>
      <c r="O15" s="15" t="s">
        <v>41</v>
      </c>
    </row>
    <row r="16" spans="1:27" x14ac:dyDescent="0.25">
      <c r="A16" s="37"/>
      <c r="B16" s="11">
        <v>2.1080000000000001</v>
      </c>
      <c r="C16" s="11">
        <v>2.6110000000000002</v>
      </c>
      <c r="D16" s="11">
        <v>17.911999999999999</v>
      </c>
      <c r="E16" s="11">
        <v>11.779</v>
      </c>
      <c r="F16" s="11">
        <v>17.911999999999999</v>
      </c>
      <c r="G16" s="11">
        <v>9.6440000000000001</v>
      </c>
      <c r="H16" s="11">
        <v>8.2680000000000007</v>
      </c>
      <c r="I16" s="11">
        <v>8.5289999999999999</v>
      </c>
      <c r="J16" s="11">
        <v>128.64400000000001</v>
      </c>
      <c r="K16" s="11">
        <v>0.27200000000000002</v>
      </c>
      <c r="L16" s="11">
        <v>3.28</v>
      </c>
      <c r="M16" s="11">
        <v>1.5209999999999999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0" ht="15.75" thickBot="1" x14ac:dyDescent="0.3">
      <c r="A17" s="38"/>
      <c r="B17" s="11">
        <v>0.86899999999999999</v>
      </c>
      <c r="C17" s="11">
        <v>1.234</v>
      </c>
      <c r="D17" s="11">
        <v>8.5389999999999997</v>
      </c>
      <c r="E17" s="11">
        <v>6.4370000000000003</v>
      </c>
      <c r="F17" s="11">
        <v>7.9809999999999999</v>
      </c>
      <c r="G17" s="11">
        <v>5.024</v>
      </c>
      <c r="H17" s="11">
        <v>3.5150000000000001</v>
      </c>
      <c r="I17" s="11">
        <v>3.8610000000000002</v>
      </c>
      <c r="J17" s="11">
        <v>90.653000000000006</v>
      </c>
      <c r="K17" s="11">
        <v>1.228</v>
      </c>
      <c r="L17" s="11">
        <v>6.3140000000000001</v>
      </c>
      <c r="M17" s="11">
        <v>1.327</v>
      </c>
      <c r="O17" s="11" t="s">
        <v>44</v>
      </c>
    </row>
    <row r="18" spans="1:20" x14ac:dyDescent="0.25">
      <c r="A18" s="36" t="s">
        <v>47</v>
      </c>
      <c r="B18" s="11">
        <v>1.68</v>
      </c>
      <c r="C18" s="11">
        <v>1.9850000000000001</v>
      </c>
      <c r="D18" s="11">
        <v>11.619</v>
      </c>
      <c r="E18" s="11">
        <v>8.2059999999999995</v>
      </c>
      <c r="F18" s="11">
        <v>11.619</v>
      </c>
      <c r="G18" s="11">
        <v>7.44</v>
      </c>
      <c r="H18" s="11">
        <v>4.1790000000000003</v>
      </c>
      <c r="I18" s="11">
        <v>6.5190000000000001</v>
      </c>
      <c r="J18" s="11">
        <v>115.542</v>
      </c>
      <c r="K18" s="11">
        <v>0.47199999999999998</v>
      </c>
      <c r="L18" s="11">
        <v>2.5790000000000002</v>
      </c>
      <c r="M18" s="11">
        <v>1.4159999999999999</v>
      </c>
      <c r="O18" s="11" t="s">
        <v>45</v>
      </c>
    </row>
    <row r="19" spans="1:20" x14ac:dyDescent="0.25">
      <c r="A19" s="37"/>
      <c r="B19" s="11">
        <v>0.75700000000000001</v>
      </c>
      <c r="C19" s="11">
        <v>1.123</v>
      </c>
      <c r="D19" s="11">
        <v>9.3320000000000007</v>
      </c>
      <c r="E19" s="11">
        <v>5.7539999999999996</v>
      </c>
      <c r="F19" s="11">
        <v>8.4459999999999997</v>
      </c>
      <c r="G19" s="11">
        <v>6.1619999999999999</v>
      </c>
      <c r="H19" s="11">
        <v>3.17</v>
      </c>
      <c r="I19" s="11">
        <v>4.3250000000000002</v>
      </c>
      <c r="J19" s="11">
        <v>162.40799999999999</v>
      </c>
      <c r="K19" s="11">
        <v>1.472</v>
      </c>
      <c r="L19" s="11">
        <v>8.1010000000000009</v>
      </c>
      <c r="M19" s="11">
        <v>1.6220000000000001</v>
      </c>
      <c r="O19" s="11" t="s">
        <v>46</v>
      </c>
    </row>
    <row r="20" spans="1:20" x14ac:dyDescent="0.25">
      <c r="A20" s="37"/>
      <c r="B20" s="11">
        <v>1.482</v>
      </c>
      <c r="C20" s="11">
        <v>1.7829999999999999</v>
      </c>
      <c r="D20" s="11">
        <v>8.9420000000000002</v>
      </c>
      <c r="E20" s="11">
        <v>7.7880000000000003</v>
      </c>
      <c r="F20" s="11">
        <v>8.8610000000000007</v>
      </c>
      <c r="G20" s="11">
        <v>4.7069999999999999</v>
      </c>
      <c r="H20" s="11">
        <v>4.2359999999999998</v>
      </c>
      <c r="I20" s="11">
        <v>5.6449999999999996</v>
      </c>
      <c r="J20" s="11">
        <v>110.029</v>
      </c>
      <c r="K20" s="11">
        <v>0.17199999999999999</v>
      </c>
      <c r="L20" s="11">
        <v>2.3260000000000001</v>
      </c>
      <c r="M20" s="11">
        <v>1.1479999999999999</v>
      </c>
      <c r="P20" s="11" t="s">
        <v>15</v>
      </c>
      <c r="Q20" s="11"/>
      <c r="R20" s="11"/>
      <c r="S20" s="11"/>
      <c r="T20" s="11"/>
    </row>
    <row r="21" spans="1:20" ht="15.75" thickBot="1" x14ac:dyDescent="0.3">
      <c r="A21" s="38"/>
      <c r="B21" s="11">
        <v>0.47799999999999998</v>
      </c>
      <c r="C21" s="11">
        <v>0.63400000000000001</v>
      </c>
      <c r="D21" s="11">
        <v>5.2990000000000004</v>
      </c>
      <c r="E21" s="11">
        <v>3.1989999999999998</v>
      </c>
      <c r="F21" s="11">
        <v>4.601</v>
      </c>
      <c r="G21" s="11">
        <v>3.0419999999999998</v>
      </c>
      <c r="H21" s="11">
        <v>2.2570000000000001</v>
      </c>
      <c r="I21" s="11">
        <v>2.2709999999999999</v>
      </c>
      <c r="J21" s="11">
        <v>110.49</v>
      </c>
      <c r="K21" s="11">
        <v>-2E-3</v>
      </c>
      <c r="L21" s="11">
        <v>4.4909999999999997</v>
      </c>
      <c r="M21" s="11">
        <v>1.657</v>
      </c>
      <c r="P21" s="11" t="s">
        <v>17</v>
      </c>
      <c r="Q21" s="11"/>
      <c r="R21" s="11"/>
      <c r="S21" s="11"/>
      <c r="T21" s="11"/>
    </row>
    <row r="22" spans="1:20" x14ac:dyDescent="0.25">
      <c r="A22" s="36" t="s">
        <v>48</v>
      </c>
      <c r="B22" s="11">
        <v>2.4540000000000002</v>
      </c>
      <c r="C22" s="11">
        <v>2.964</v>
      </c>
      <c r="D22" s="11">
        <v>14.596</v>
      </c>
      <c r="E22" s="11">
        <v>11.856999999999999</v>
      </c>
      <c r="F22" s="11">
        <v>13</v>
      </c>
      <c r="G22" s="11">
        <v>7.72</v>
      </c>
      <c r="H22" s="11">
        <v>6.8760000000000003</v>
      </c>
      <c r="I22" s="11">
        <v>8.7200000000000006</v>
      </c>
      <c r="J22" s="11">
        <v>123.047</v>
      </c>
      <c r="K22" s="11">
        <v>0.25800000000000001</v>
      </c>
      <c r="L22" s="11">
        <v>2.4329999999999998</v>
      </c>
      <c r="M22" s="11">
        <v>1.2310000000000001</v>
      </c>
      <c r="P22" s="11" t="s">
        <v>19</v>
      </c>
      <c r="Q22" s="11"/>
      <c r="R22" s="11"/>
      <c r="S22" s="11"/>
      <c r="T22" s="11"/>
    </row>
    <row r="23" spans="1:20" x14ac:dyDescent="0.25">
      <c r="A23" s="37"/>
      <c r="B23" s="11">
        <v>0.88600000000000001</v>
      </c>
      <c r="C23" s="11">
        <v>1.1839999999999999</v>
      </c>
      <c r="D23" s="11">
        <v>9.0869999999999997</v>
      </c>
      <c r="E23" s="11">
        <v>6.6669999999999998</v>
      </c>
      <c r="F23" s="11">
        <v>8.7089999999999996</v>
      </c>
      <c r="G23" s="11">
        <v>6.2969999999999997</v>
      </c>
      <c r="H23" s="11">
        <v>2.79</v>
      </c>
      <c r="I23" s="11">
        <v>4.0880000000000001</v>
      </c>
      <c r="J23" s="11">
        <v>92.397000000000006</v>
      </c>
      <c r="K23" s="11">
        <v>0.76300000000000001</v>
      </c>
      <c r="L23" s="11">
        <v>5.2919999999999998</v>
      </c>
      <c r="M23" s="11">
        <v>1.363</v>
      </c>
      <c r="P23" s="11" t="s">
        <v>21</v>
      </c>
      <c r="Q23" s="11"/>
      <c r="R23" s="11"/>
      <c r="S23" s="11"/>
      <c r="T23" s="11"/>
    </row>
    <row r="24" spans="1:20" x14ac:dyDescent="0.25">
      <c r="A24" s="37"/>
      <c r="B24" s="11">
        <v>2.5129999999999999</v>
      </c>
      <c r="C24" s="11">
        <v>3.0049999999999999</v>
      </c>
      <c r="D24" s="11">
        <v>12.997999999999999</v>
      </c>
      <c r="E24" s="11">
        <v>11.74</v>
      </c>
      <c r="F24" s="11">
        <v>12.952</v>
      </c>
      <c r="G24" s="11">
        <v>7.3810000000000002</v>
      </c>
      <c r="H24" s="11">
        <v>5.6159999999999997</v>
      </c>
      <c r="I24" s="11">
        <v>9.7390000000000008</v>
      </c>
      <c r="J24" s="11">
        <v>123.937</v>
      </c>
      <c r="K24" s="11">
        <v>0.44</v>
      </c>
      <c r="L24" s="11">
        <v>2.2170000000000001</v>
      </c>
      <c r="M24" s="11">
        <v>1.107</v>
      </c>
      <c r="P24" s="11" t="s">
        <v>23</v>
      </c>
      <c r="Q24" s="11"/>
      <c r="R24" s="11"/>
      <c r="S24" s="11"/>
      <c r="T24" s="11"/>
    </row>
    <row r="25" spans="1:20" ht="15.75" thickBot="1" x14ac:dyDescent="0.3">
      <c r="A25" s="38"/>
      <c r="B25" s="11">
        <v>0.83099999999999996</v>
      </c>
      <c r="C25" s="11">
        <v>1.1180000000000001</v>
      </c>
      <c r="D25" s="11">
        <v>8.8699999999999992</v>
      </c>
      <c r="E25" s="11">
        <v>5.6319999999999997</v>
      </c>
      <c r="F25" s="11">
        <v>8.6050000000000004</v>
      </c>
      <c r="G25" s="11">
        <v>6.6349999999999998</v>
      </c>
      <c r="H25" s="11">
        <v>2.2349999999999999</v>
      </c>
      <c r="I25" s="11">
        <v>4.4089999999999998</v>
      </c>
      <c r="J25" s="11">
        <v>150.63900000000001</v>
      </c>
      <c r="K25" s="11">
        <v>1.268</v>
      </c>
      <c r="L25" s="11">
        <v>7.3079999999999998</v>
      </c>
      <c r="M25" s="11">
        <v>1.575</v>
      </c>
      <c r="P25" s="11" t="s">
        <v>25</v>
      </c>
      <c r="Q25" s="11"/>
      <c r="R25" s="11"/>
      <c r="S25" s="11"/>
      <c r="T25" s="11"/>
    </row>
    <row r="26" spans="1:20" x14ac:dyDescent="0.25">
      <c r="A26" s="36" t="s">
        <v>49</v>
      </c>
      <c r="B26" s="11">
        <v>1.732</v>
      </c>
      <c r="C26" s="11">
        <v>2.085</v>
      </c>
      <c r="D26" s="11">
        <v>10.978999999999999</v>
      </c>
      <c r="E26" s="11">
        <v>8.8859999999999992</v>
      </c>
      <c r="F26" s="11">
        <v>10.962999999999999</v>
      </c>
      <c r="G26" s="11">
        <v>6.7309999999999999</v>
      </c>
      <c r="H26" s="11">
        <v>4.2480000000000002</v>
      </c>
      <c r="I26" s="11">
        <v>6.3819999999999997</v>
      </c>
      <c r="J26" s="11">
        <v>106.967</v>
      </c>
      <c r="K26" s="11">
        <v>0.23699999999999999</v>
      </c>
      <c r="L26" s="11">
        <v>2.4489999999999998</v>
      </c>
      <c r="M26" s="11">
        <v>1.236</v>
      </c>
      <c r="P26" s="11" t="s">
        <v>27</v>
      </c>
      <c r="Q26" s="11"/>
      <c r="R26" s="11"/>
      <c r="S26" s="11"/>
      <c r="T26" s="11"/>
    </row>
    <row r="27" spans="1:20" x14ac:dyDescent="0.25">
      <c r="A27" s="37"/>
      <c r="B27" s="11">
        <v>1.024</v>
      </c>
      <c r="C27" s="11">
        <v>1.4350000000000001</v>
      </c>
      <c r="D27" s="11">
        <v>17.484999999999999</v>
      </c>
      <c r="E27" s="11">
        <v>8.6020000000000003</v>
      </c>
      <c r="F27" s="11">
        <v>12.644</v>
      </c>
      <c r="G27" s="11">
        <v>8.3439999999999994</v>
      </c>
      <c r="H27" s="11">
        <v>9.14</v>
      </c>
      <c r="I27" s="11">
        <v>7.407</v>
      </c>
      <c r="J27" s="11">
        <v>246.53800000000001</v>
      </c>
      <c r="K27" s="11">
        <v>1.1779999999999999</v>
      </c>
      <c r="L27" s="11">
        <v>8.74</v>
      </c>
      <c r="M27" s="11">
        <v>2.0329999999999999</v>
      </c>
      <c r="P27" s="11"/>
      <c r="Q27" s="11"/>
      <c r="R27" s="11"/>
      <c r="S27" s="11"/>
      <c r="T27" s="11"/>
    </row>
    <row r="28" spans="1:20" x14ac:dyDescent="0.25">
      <c r="A28" s="37"/>
      <c r="B28" s="11">
        <v>2.0659999999999998</v>
      </c>
      <c r="C28" s="11">
        <v>2.4380000000000002</v>
      </c>
      <c r="D28" s="11">
        <v>12.044</v>
      </c>
      <c r="E28" s="11">
        <v>9.4529999999999994</v>
      </c>
      <c r="F28" s="11">
        <v>11.423</v>
      </c>
      <c r="G28" s="11">
        <v>6.97</v>
      </c>
      <c r="H28" s="11">
        <v>5.0739999999999998</v>
      </c>
      <c r="I28" s="11">
        <v>7.6029999999999998</v>
      </c>
      <c r="J28" s="11">
        <v>120.21599999999999</v>
      </c>
      <c r="K28" s="11">
        <v>0.224</v>
      </c>
      <c r="L28" s="11">
        <v>2.1840000000000002</v>
      </c>
      <c r="M28" s="11">
        <v>1.274</v>
      </c>
      <c r="P28" s="11"/>
      <c r="Q28" s="11"/>
      <c r="R28" s="11"/>
      <c r="S28" s="11"/>
      <c r="T28" s="11"/>
    </row>
    <row r="29" spans="1:20" ht="15.75" thickBot="1" x14ac:dyDescent="0.3">
      <c r="A29" s="38"/>
      <c r="B29" s="11">
        <v>0.63500000000000001</v>
      </c>
      <c r="C29" s="11">
        <v>0.81699999999999995</v>
      </c>
      <c r="D29" s="11">
        <v>4.8769999999999998</v>
      </c>
      <c r="E29" s="11">
        <v>3.7440000000000002</v>
      </c>
      <c r="F29" s="11">
        <v>4.8769999999999998</v>
      </c>
      <c r="G29" s="11">
        <v>2.84</v>
      </c>
      <c r="H29" s="11">
        <v>2.0379999999999998</v>
      </c>
      <c r="I29" s="11">
        <v>2.3029999999999999</v>
      </c>
      <c r="J29" s="11">
        <v>89.712000000000003</v>
      </c>
      <c r="K29" s="11">
        <v>0.83399999999999996</v>
      </c>
      <c r="L29" s="11">
        <v>3.4830000000000001</v>
      </c>
      <c r="M29" s="11">
        <v>1.3029999999999999</v>
      </c>
      <c r="P29" s="11" t="s">
        <v>29</v>
      </c>
      <c r="Q29" s="11"/>
      <c r="R29" s="11"/>
      <c r="S29" s="11"/>
      <c r="T29" s="11"/>
    </row>
    <row r="30" spans="1:20" x14ac:dyDescent="0.25">
      <c r="A30" s="36" t="s">
        <v>50</v>
      </c>
      <c r="B30" s="11">
        <v>0.96199999999999997</v>
      </c>
      <c r="C30" s="11">
        <v>1.1830000000000001</v>
      </c>
      <c r="D30" s="11">
        <v>6.8</v>
      </c>
      <c r="E30" s="11">
        <v>5.4370000000000003</v>
      </c>
      <c r="F30" s="11">
        <v>6.782</v>
      </c>
      <c r="G30" s="11">
        <v>4.0599999999999996</v>
      </c>
      <c r="H30" s="11">
        <v>2.74</v>
      </c>
      <c r="I30" s="11">
        <v>3.5590000000000002</v>
      </c>
      <c r="J30" s="11">
        <v>72.849999999999994</v>
      </c>
      <c r="K30" s="11">
        <v>0.377</v>
      </c>
      <c r="L30" s="11">
        <v>2.6960000000000002</v>
      </c>
      <c r="M30" s="11">
        <v>1.2509999999999999</v>
      </c>
      <c r="P30" s="11" t="s">
        <v>31</v>
      </c>
      <c r="Q30" s="11"/>
      <c r="R30" s="11"/>
      <c r="S30" s="11"/>
      <c r="T30" s="11"/>
    </row>
    <row r="31" spans="1:20" x14ac:dyDescent="0.25">
      <c r="A31" s="37"/>
      <c r="B31" s="11">
        <v>0.64300000000000002</v>
      </c>
      <c r="C31" s="11">
        <v>0.88100000000000001</v>
      </c>
      <c r="D31" s="11">
        <v>7.2750000000000004</v>
      </c>
      <c r="E31" s="11">
        <v>5.0110000000000001</v>
      </c>
      <c r="F31" s="11">
        <v>6.4340000000000002</v>
      </c>
      <c r="G31" s="11">
        <v>4.8310000000000004</v>
      </c>
      <c r="H31" s="11">
        <v>2.444</v>
      </c>
      <c r="I31" s="11">
        <v>3.294</v>
      </c>
      <c r="J31" s="11">
        <v>97.236000000000004</v>
      </c>
      <c r="K31" s="11">
        <v>1.1990000000000001</v>
      </c>
      <c r="L31" s="11">
        <v>6.4850000000000003</v>
      </c>
      <c r="M31" s="11">
        <v>1.452</v>
      </c>
      <c r="P31" s="11" t="s">
        <v>12</v>
      </c>
      <c r="Q31" s="11"/>
      <c r="R31" s="11"/>
      <c r="S31" s="11"/>
      <c r="T31" s="11"/>
    </row>
    <row r="32" spans="1:20" x14ac:dyDescent="0.25">
      <c r="A32" s="37"/>
      <c r="B32" s="11">
        <v>1.228</v>
      </c>
      <c r="C32" s="11">
        <v>1.534</v>
      </c>
      <c r="D32" s="11">
        <v>8.6530000000000005</v>
      </c>
      <c r="E32" s="11">
        <v>7.3780000000000001</v>
      </c>
      <c r="F32" s="11">
        <v>7.9450000000000003</v>
      </c>
      <c r="G32" s="11">
        <v>5.3010000000000002</v>
      </c>
      <c r="H32" s="11">
        <v>3.351</v>
      </c>
      <c r="I32" s="11">
        <v>4.7160000000000002</v>
      </c>
      <c r="J32" s="11">
        <v>85.813000000000002</v>
      </c>
      <c r="K32" s="11">
        <v>0.47499999999999998</v>
      </c>
      <c r="L32" s="11">
        <v>2.851</v>
      </c>
      <c r="M32" s="11">
        <v>1.173</v>
      </c>
      <c r="P32" s="11" t="s">
        <v>13</v>
      </c>
      <c r="Q32" s="11"/>
      <c r="R32" s="11"/>
      <c r="S32" s="11"/>
      <c r="T32" s="11"/>
    </row>
    <row r="33" spans="1:20" ht="15.75" thickBot="1" x14ac:dyDescent="0.3">
      <c r="A33" s="38"/>
      <c r="B33" s="11">
        <v>0.73199999999999998</v>
      </c>
      <c r="C33" s="11">
        <v>1.07</v>
      </c>
      <c r="D33" s="11">
        <v>10.516</v>
      </c>
      <c r="E33" s="11">
        <v>5.9569999999999999</v>
      </c>
      <c r="F33" s="11">
        <v>10.242000000000001</v>
      </c>
      <c r="G33" s="11">
        <v>8.452</v>
      </c>
      <c r="H33" s="11">
        <v>2.0640000000000001</v>
      </c>
      <c r="I33" s="11">
        <v>4.16</v>
      </c>
      <c r="J33" s="11">
        <v>84.768000000000001</v>
      </c>
      <c r="K33" s="11">
        <v>2.1509999999999998</v>
      </c>
      <c r="L33" s="11">
        <v>12.689</v>
      </c>
      <c r="M33" s="11">
        <v>1.7649999999999999</v>
      </c>
      <c r="P33" s="11"/>
      <c r="Q33" s="11"/>
      <c r="R33" s="11"/>
      <c r="S33" s="11"/>
      <c r="T33" s="11"/>
    </row>
    <row r="34" spans="1:20" x14ac:dyDescent="0.25">
      <c r="A34" s="36" t="s">
        <v>51</v>
      </c>
      <c r="B34" s="11">
        <v>1.3720000000000001</v>
      </c>
      <c r="C34" s="11">
        <v>1.7170000000000001</v>
      </c>
      <c r="D34" s="11">
        <v>8.532</v>
      </c>
      <c r="E34" s="11">
        <v>7.5839999999999996</v>
      </c>
      <c r="F34" s="11">
        <v>8.532</v>
      </c>
      <c r="G34" s="11">
        <v>4.8949999999999996</v>
      </c>
      <c r="H34" s="11">
        <v>3.6379999999999999</v>
      </c>
      <c r="I34" s="11">
        <v>5.4470000000000001</v>
      </c>
      <c r="J34" s="11">
        <v>95.340999999999994</v>
      </c>
      <c r="K34" s="11">
        <v>0.45900000000000002</v>
      </c>
      <c r="L34" s="11">
        <v>2.7069999999999999</v>
      </c>
      <c r="M34" s="11">
        <v>1.125</v>
      </c>
      <c r="P34" s="11" t="s">
        <v>14</v>
      </c>
      <c r="Q34" s="11"/>
      <c r="R34" s="11"/>
      <c r="S34" s="11"/>
      <c r="T34" s="11"/>
    </row>
    <row r="35" spans="1:20" x14ac:dyDescent="0.25">
      <c r="A35" s="37"/>
      <c r="B35" s="11">
        <v>0.54100000000000004</v>
      </c>
      <c r="C35" s="11">
        <v>0.69899999999999995</v>
      </c>
      <c r="D35" s="11">
        <v>5.6050000000000004</v>
      </c>
      <c r="E35" s="11">
        <v>3.476</v>
      </c>
      <c r="F35" s="11">
        <v>5.6050000000000004</v>
      </c>
      <c r="G35" s="11">
        <v>3.5579999999999998</v>
      </c>
      <c r="H35" s="11">
        <v>2.0470000000000002</v>
      </c>
      <c r="I35" s="11">
        <v>2.2639999999999998</v>
      </c>
      <c r="J35" s="11">
        <v>104.842</v>
      </c>
      <c r="K35" s="11">
        <v>0.61299999999999999</v>
      </c>
      <c r="L35" s="11">
        <v>4.1589999999999998</v>
      </c>
      <c r="M35" s="11">
        <v>1.613</v>
      </c>
      <c r="P35" s="11"/>
      <c r="Q35" s="11"/>
    </row>
    <row r="36" spans="1:20" x14ac:dyDescent="0.25">
      <c r="A36" s="37"/>
      <c r="B36" s="11">
        <v>2.2879999999999998</v>
      </c>
      <c r="C36" s="11">
        <v>2.6949999999999998</v>
      </c>
      <c r="D36" s="11">
        <v>12.159000000000001</v>
      </c>
      <c r="E36" s="11">
        <v>10.343999999999999</v>
      </c>
      <c r="F36" s="11">
        <v>10.913</v>
      </c>
      <c r="G36" s="11">
        <v>6.79</v>
      </c>
      <c r="H36" s="11">
        <v>5.3689999999999998</v>
      </c>
      <c r="I36" s="11">
        <v>8.6720000000000006</v>
      </c>
      <c r="J36" s="11">
        <v>129.595</v>
      </c>
      <c r="K36" s="11">
        <v>0.54600000000000004</v>
      </c>
      <c r="L36" s="11">
        <v>2.1960000000000002</v>
      </c>
      <c r="M36" s="11">
        <v>1.175</v>
      </c>
    </row>
    <row r="37" spans="1:20" ht="15.75" thickBot="1" x14ac:dyDescent="0.3">
      <c r="A37" s="38"/>
      <c r="B37" s="11">
        <v>0.78200000000000003</v>
      </c>
      <c r="C37" s="11">
        <v>1.0249999999999999</v>
      </c>
      <c r="D37" s="11">
        <v>6.6340000000000003</v>
      </c>
      <c r="E37" s="11">
        <v>5.1139999999999999</v>
      </c>
      <c r="F37" s="11">
        <v>6.4740000000000002</v>
      </c>
      <c r="G37" s="11">
        <v>4.4390000000000001</v>
      </c>
      <c r="H37" s="11">
        <v>2.1949999999999998</v>
      </c>
      <c r="I37" s="11">
        <v>3.1659999999999999</v>
      </c>
      <c r="J37" s="11">
        <v>71.19</v>
      </c>
      <c r="K37" s="11">
        <v>1.236</v>
      </c>
      <c r="L37" s="11">
        <v>5.35</v>
      </c>
      <c r="M37" s="11">
        <v>1.2969999999999999</v>
      </c>
    </row>
    <row r="42" spans="1:20" x14ac:dyDescent="0.25">
      <c r="A42" s="17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20" x14ac:dyDescent="0.25">
      <c r="A43" s="17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20" x14ac:dyDescent="0.25">
      <c r="A44" s="17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20" x14ac:dyDescent="0.25">
      <c r="A45" s="17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20" x14ac:dyDescent="0.2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</sheetData>
  <mergeCells count="7">
    <mergeCell ref="A26:A29"/>
    <mergeCell ref="A30:A33"/>
    <mergeCell ref="A34:A37"/>
    <mergeCell ref="B1:M1"/>
    <mergeCell ref="A14:A17"/>
    <mergeCell ref="A18:A21"/>
    <mergeCell ref="A22:A2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E2F04-C776-4433-A0BA-DC9A3346B7B5}">
  <dimension ref="A1:AA54"/>
  <sheetViews>
    <sheetView topLeftCell="A21" workbookViewId="0">
      <selection activeCell="P39" sqref="P39"/>
    </sheetView>
  </sheetViews>
  <sheetFormatPr defaultRowHeight="15" x14ac:dyDescent="0.25"/>
  <cols>
    <col min="2" max="9" width="9.28515625" bestFit="1" customWidth="1"/>
    <col min="10" max="10" width="9.5703125" bestFit="1" customWidth="1"/>
    <col min="11" max="13" width="9.28515625" bestFit="1" customWidth="1"/>
    <col min="15" max="15" width="9.140625" style="29"/>
    <col min="16" max="27" width="9.28515625" style="29" bestFit="1" customWidth="1"/>
  </cols>
  <sheetData>
    <row r="1" spans="1:27" x14ac:dyDescent="0.25">
      <c r="B1" s="45" t="s">
        <v>52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7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</row>
    <row r="2" spans="1:27" ht="15.75" thickBot="1" x14ac:dyDescent="0.3">
      <c r="B2" s="48"/>
      <c r="C2" s="49"/>
      <c r="D2" s="49"/>
      <c r="E2" s="49"/>
      <c r="F2" s="49"/>
      <c r="G2" s="49"/>
      <c r="H2" s="49"/>
      <c r="I2" s="49"/>
      <c r="J2" s="49"/>
      <c r="K2" s="49"/>
      <c r="L2" s="49"/>
      <c r="M2" s="50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</row>
    <row r="3" spans="1:27" ht="15.75" thickBot="1" x14ac:dyDescent="0.3">
      <c r="B3" s="16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5" t="s">
        <v>14</v>
      </c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</row>
    <row r="4" spans="1:27" ht="15" customHeight="1" x14ac:dyDescent="0.25">
      <c r="A4" s="42" t="s">
        <v>53</v>
      </c>
      <c r="B4" s="11">
        <v>1.843</v>
      </c>
      <c r="C4" s="11">
        <v>2.238</v>
      </c>
      <c r="D4" s="11">
        <v>12.159000000000001</v>
      </c>
      <c r="E4" s="11">
        <v>9.83</v>
      </c>
      <c r="F4" s="11">
        <v>11.849</v>
      </c>
      <c r="G4" s="11">
        <v>7.3739999999999997</v>
      </c>
      <c r="H4" s="11">
        <v>4.7859999999999996</v>
      </c>
      <c r="I4" s="11">
        <v>7.4470000000000001</v>
      </c>
      <c r="J4" s="11">
        <v>113.093</v>
      </c>
      <c r="K4" s="11">
        <v>0.54</v>
      </c>
      <c r="L4" s="11">
        <v>2.5739999999999998</v>
      </c>
      <c r="M4" s="11">
        <v>1.2370000000000001</v>
      </c>
      <c r="O4" s="35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</row>
    <row r="5" spans="1:27" x14ac:dyDescent="0.25">
      <c r="A5" s="43"/>
      <c r="B5" s="11">
        <v>0.65900000000000003</v>
      </c>
      <c r="C5" s="11">
        <v>0.88800000000000001</v>
      </c>
      <c r="D5" s="11">
        <v>6.0640000000000001</v>
      </c>
      <c r="E5" s="11">
        <v>4.7</v>
      </c>
      <c r="F5" s="11">
        <v>5.8019999999999996</v>
      </c>
      <c r="G5" s="11">
        <v>4.1289999999999996</v>
      </c>
      <c r="H5" s="11">
        <v>1.9350000000000001</v>
      </c>
      <c r="I5" s="11">
        <v>2.9489999999999998</v>
      </c>
      <c r="J5" s="11">
        <v>104.90900000000001</v>
      </c>
      <c r="K5" s="11">
        <v>1.0860000000000001</v>
      </c>
      <c r="L5" s="11">
        <v>4.6550000000000002</v>
      </c>
      <c r="M5" s="11">
        <v>1.29</v>
      </c>
      <c r="O5" s="35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27" x14ac:dyDescent="0.25">
      <c r="A6" s="43"/>
      <c r="B6" s="11">
        <v>1.7929999999999999</v>
      </c>
      <c r="C6" s="11">
        <v>2.1080000000000001</v>
      </c>
      <c r="D6" s="11">
        <v>10.238</v>
      </c>
      <c r="E6" s="11">
        <v>8.5679999999999996</v>
      </c>
      <c r="F6" s="11">
        <v>9.1419999999999995</v>
      </c>
      <c r="G6" s="11">
        <v>5.7830000000000004</v>
      </c>
      <c r="H6" s="11">
        <v>4.4550000000000001</v>
      </c>
      <c r="I6" s="11">
        <v>6.9359999999999999</v>
      </c>
      <c r="J6" s="11">
        <v>124.90900000000001</v>
      </c>
      <c r="K6" s="11">
        <v>0.53700000000000003</v>
      </c>
      <c r="L6" s="11">
        <v>2.222</v>
      </c>
      <c r="M6" s="11">
        <v>1.1950000000000001</v>
      </c>
      <c r="O6" s="35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</row>
    <row r="7" spans="1:27" x14ac:dyDescent="0.25">
      <c r="A7" s="43"/>
      <c r="B7" s="11">
        <v>0.70499999999999996</v>
      </c>
      <c r="C7" s="11">
        <v>0.96199999999999997</v>
      </c>
      <c r="D7" s="11">
        <v>7.1479999999999997</v>
      </c>
      <c r="E7" s="11">
        <v>5.2</v>
      </c>
      <c r="F7" s="11">
        <v>6.4349999999999996</v>
      </c>
      <c r="G7" s="11">
        <v>4.649</v>
      </c>
      <c r="H7" s="11">
        <v>2.4980000000000002</v>
      </c>
      <c r="I7" s="11">
        <v>3.5259999999999998</v>
      </c>
      <c r="J7" s="11">
        <v>140.81299999999999</v>
      </c>
      <c r="K7" s="11">
        <v>1.04</v>
      </c>
      <c r="L7" s="11">
        <v>5.0549999999999997</v>
      </c>
      <c r="M7" s="11">
        <v>1.3740000000000001</v>
      </c>
      <c r="O7" s="35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</row>
    <row r="8" spans="1:27" x14ac:dyDescent="0.25">
      <c r="A8" s="43"/>
      <c r="B8" s="11">
        <v>1.742</v>
      </c>
      <c r="C8" s="11">
        <v>2.0350000000000001</v>
      </c>
      <c r="D8" s="11">
        <v>9.0459999999999994</v>
      </c>
      <c r="E8" s="11">
        <v>8.0220000000000002</v>
      </c>
      <c r="F8" s="11">
        <v>8.6449999999999996</v>
      </c>
      <c r="G8" s="11">
        <v>5.2030000000000003</v>
      </c>
      <c r="H8" s="11">
        <v>3.843</v>
      </c>
      <c r="I8" s="11">
        <v>6.7290000000000001</v>
      </c>
      <c r="J8" s="11">
        <v>128.69999999999999</v>
      </c>
      <c r="K8" s="11">
        <v>0.32700000000000001</v>
      </c>
      <c r="L8" s="11">
        <v>2.101</v>
      </c>
      <c r="M8" s="11">
        <v>1.1279999999999999</v>
      </c>
      <c r="O8" s="35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</row>
    <row r="9" spans="1:27" x14ac:dyDescent="0.25">
      <c r="A9" s="43"/>
      <c r="B9" s="11">
        <v>0.69199999999999995</v>
      </c>
      <c r="C9" s="11">
        <v>0.95399999999999996</v>
      </c>
      <c r="D9" s="11">
        <v>8.2989999999999995</v>
      </c>
      <c r="E9" s="11">
        <v>5.55</v>
      </c>
      <c r="F9" s="11">
        <v>6.548</v>
      </c>
      <c r="G9" s="11">
        <v>4.899</v>
      </c>
      <c r="H9" s="11">
        <v>3.4009999999999998</v>
      </c>
      <c r="I9" s="11">
        <v>4.0179999999999998</v>
      </c>
      <c r="J9" s="11">
        <v>128.815</v>
      </c>
      <c r="K9" s="11">
        <v>0.68799999999999994</v>
      </c>
      <c r="L9" s="11">
        <v>5.6029999999999998</v>
      </c>
      <c r="M9" s="11">
        <v>1.4950000000000001</v>
      </c>
      <c r="O9" s="35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</row>
    <row r="10" spans="1:27" x14ac:dyDescent="0.25">
      <c r="A10" s="43"/>
      <c r="B10" s="11">
        <v>1.825</v>
      </c>
      <c r="C10" s="11">
        <v>2.11</v>
      </c>
      <c r="D10" s="11">
        <v>9.24</v>
      </c>
      <c r="E10" s="11">
        <v>8.0519999999999996</v>
      </c>
      <c r="F10" s="11">
        <v>8.7870000000000008</v>
      </c>
      <c r="G10" s="11">
        <v>5.4359999999999999</v>
      </c>
      <c r="H10" s="11">
        <v>3.8039999999999998</v>
      </c>
      <c r="I10" s="11">
        <v>7.2510000000000003</v>
      </c>
      <c r="J10" s="11">
        <v>128.08199999999999</v>
      </c>
      <c r="K10" s="11">
        <v>0.54200000000000004</v>
      </c>
      <c r="L10" s="11">
        <v>2.15</v>
      </c>
      <c r="M10" s="11">
        <v>1.1479999999999999</v>
      </c>
      <c r="O10" s="35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</row>
    <row r="11" spans="1:27" x14ac:dyDescent="0.25">
      <c r="A11" s="43"/>
      <c r="B11" s="11">
        <v>0.64900000000000002</v>
      </c>
      <c r="C11" s="11">
        <v>0.82799999999999996</v>
      </c>
      <c r="D11" s="11">
        <v>4.8330000000000002</v>
      </c>
      <c r="E11" s="11">
        <v>3.9390000000000001</v>
      </c>
      <c r="F11" s="11">
        <v>4.7880000000000003</v>
      </c>
      <c r="G11" s="11">
        <v>2.7309999999999999</v>
      </c>
      <c r="H11" s="11">
        <v>2.1030000000000002</v>
      </c>
      <c r="I11" s="11">
        <v>2.2829999999999999</v>
      </c>
      <c r="J11" s="11">
        <v>86.341999999999999</v>
      </c>
      <c r="K11" s="11">
        <v>0.55700000000000005</v>
      </c>
      <c r="L11" s="11">
        <v>3.4209999999999998</v>
      </c>
      <c r="M11" s="11">
        <v>1.2270000000000001</v>
      </c>
      <c r="O11" s="35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</row>
    <row r="12" spans="1:27" x14ac:dyDescent="0.25">
      <c r="A12" s="43"/>
      <c r="B12" s="11">
        <v>1.331</v>
      </c>
      <c r="C12" s="11">
        <v>1.6479999999999999</v>
      </c>
      <c r="D12" s="11">
        <v>11.288</v>
      </c>
      <c r="E12" s="11">
        <v>7.7619999999999996</v>
      </c>
      <c r="F12" s="11">
        <v>10.23</v>
      </c>
      <c r="G12" s="11">
        <v>7.3109999999999999</v>
      </c>
      <c r="H12" s="11">
        <v>3.9769999999999999</v>
      </c>
      <c r="I12" s="11">
        <v>6.093</v>
      </c>
      <c r="J12" s="11">
        <v>128.32300000000001</v>
      </c>
      <c r="K12" s="11">
        <v>0.67200000000000004</v>
      </c>
      <c r="L12" s="11">
        <v>2.9169999999999998</v>
      </c>
      <c r="M12" s="11">
        <v>1.454</v>
      </c>
      <c r="O12" s="35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</row>
    <row r="13" spans="1:27" x14ac:dyDescent="0.25">
      <c r="A13" s="43"/>
      <c r="B13" s="11">
        <v>0.504</v>
      </c>
      <c r="C13" s="11">
        <v>0.76100000000000001</v>
      </c>
      <c r="D13" s="11">
        <v>7.0289999999999999</v>
      </c>
      <c r="E13" s="11">
        <v>4.04</v>
      </c>
      <c r="F13" s="11">
        <v>7.0289999999999999</v>
      </c>
      <c r="G13" s="11">
        <v>4.8319999999999999</v>
      </c>
      <c r="H13" s="11">
        <v>2.1970000000000001</v>
      </c>
      <c r="I13" s="11">
        <v>3.0609999999999999</v>
      </c>
      <c r="J13" s="11">
        <v>183.87100000000001</v>
      </c>
      <c r="K13" s="11">
        <v>1.8109999999999999</v>
      </c>
      <c r="L13" s="11">
        <v>10.757999999999999</v>
      </c>
      <c r="M13" s="11">
        <v>1.74</v>
      </c>
      <c r="O13" s="35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</row>
    <row r="14" spans="1:27" x14ac:dyDescent="0.25">
      <c r="A14" s="43"/>
      <c r="B14" s="11">
        <v>1.28</v>
      </c>
      <c r="C14" s="11">
        <v>1.595</v>
      </c>
      <c r="D14" s="11">
        <v>12.629</v>
      </c>
      <c r="E14" s="11">
        <v>8.3460000000000001</v>
      </c>
      <c r="F14" s="11">
        <v>12.459</v>
      </c>
      <c r="G14" s="11">
        <v>9.7449999999999992</v>
      </c>
      <c r="H14" s="11">
        <v>2.883</v>
      </c>
      <c r="I14" s="11">
        <v>6.4020000000000001</v>
      </c>
      <c r="J14" s="11">
        <v>126.643</v>
      </c>
      <c r="K14" s="11">
        <v>0.69</v>
      </c>
      <c r="L14" s="11">
        <v>3.6960000000000002</v>
      </c>
      <c r="M14" s="11">
        <v>1.5129999999999999</v>
      </c>
      <c r="O14" s="35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</row>
    <row r="15" spans="1:27" x14ac:dyDescent="0.25">
      <c r="A15" s="43"/>
      <c r="B15" s="11">
        <v>0.58299999999999996</v>
      </c>
      <c r="C15" s="11">
        <v>0.77900000000000003</v>
      </c>
      <c r="D15" s="11">
        <v>6.6559999999999997</v>
      </c>
      <c r="E15" s="11">
        <v>4.516</v>
      </c>
      <c r="F15" s="11">
        <v>6.6559999999999997</v>
      </c>
      <c r="G15" s="11">
        <v>4.976</v>
      </c>
      <c r="H15" s="11">
        <v>1.68</v>
      </c>
      <c r="I15" s="11">
        <v>2.645</v>
      </c>
      <c r="J15" s="11">
        <v>100.628</v>
      </c>
      <c r="K15" s="11">
        <v>1.125</v>
      </c>
      <c r="L15" s="11">
        <v>6.2279999999999998</v>
      </c>
      <c r="M15" s="11">
        <v>1.474</v>
      </c>
      <c r="O15" s="35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</row>
    <row r="16" spans="1:27" x14ac:dyDescent="0.25">
      <c r="A16" s="43"/>
      <c r="B16" s="11">
        <v>2.4369999999999998</v>
      </c>
      <c r="C16" s="11">
        <v>2.8279999999999998</v>
      </c>
      <c r="D16" s="11">
        <v>14.964</v>
      </c>
      <c r="E16" s="11">
        <v>11.701000000000001</v>
      </c>
      <c r="F16" s="11">
        <v>12.747</v>
      </c>
      <c r="G16" s="11">
        <v>7.9909999999999997</v>
      </c>
      <c r="H16" s="11">
        <v>6.9740000000000002</v>
      </c>
      <c r="I16" s="11">
        <v>9.74</v>
      </c>
      <c r="J16" s="11">
        <v>122.381</v>
      </c>
      <c r="K16" s="11">
        <v>0.38600000000000001</v>
      </c>
      <c r="L16" s="11">
        <v>2.194</v>
      </c>
      <c r="M16" s="11">
        <v>1.2789999999999999</v>
      </c>
      <c r="O16" s="35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</row>
    <row r="17" spans="1:27" x14ac:dyDescent="0.25">
      <c r="A17" s="43"/>
      <c r="B17" s="11">
        <v>1.5369999999999999</v>
      </c>
      <c r="C17" s="11">
        <v>2.1070000000000002</v>
      </c>
      <c r="D17" s="11">
        <v>12.656000000000001</v>
      </c>
      <c r="E17" s="11">
        <v>10.465</v>
      </c>
      <c r="F17" s="11">
        <v>12.656000000000001</v>
      </c>
      <c r="G17" s="11">
        <v>7.6059999999999999</v>
      </c>
      <c r="H17" s="11">
        <v>5.05</v>
      </c>
      <c r="I17" s="11">
        <v>8.2870000000000008</v>
      </c>
      <c r="J17" s="11">
        <v>209.78</v>
      </c>
      <c r="K17" s="11">
        <v>1.0469999999999999</v>
      </c>
      <c r="L17" s="11">
        <v>4.4340000000000002</v>
      </c>
      <c r="M17" s="11">
        <v>1.2090000000000001</v>
      </c>
      <c r="O17" s="35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</row>
    <row r="18" spans="1:27" x14ac:dyDescent="0.25">
      <c r="A18" s="43"/>
      <c r="B18" s="11">
        <v>2.0009999999999999</v>
      </c>
      <c r="C18" s="11">
        <v>2.508</v>
      </c>
      <c r="D18" s="11">
        <v>13.922000000000001</v>
      </c>
      <c r="E18" s="11">
        <v>11.317</v>
      </c>
      <c r="F18" s="11">
        <v>13.922000000000001</v>
      </c>
      <c r="G18" s="11">
        <v>8.1059999999999999</v>
      </c>
      <c r="H18" s="11">
        <v>5.8170000000000002</v>
      </c>
      <c r="I18" s="11">
        <v>8.8070000000000004</v>
      </c>
      <c r="J18" s="11">
        <v>150.78200000000001</v>
      </c>
      <c r="K18" s="11">
        <v>0.67300000000000004</v>
      </c>
      <c r="L18" s="11">
        <v>2.996</v>
      </c>
      <c r="M18" s="11">
        <v>1.23</v>
      </c>
      <c r="O18" s="35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</row>
    <row r="19" spans="1:27" x14ac:dyDescent="0.25">
      <c r="A19" s="43"/>
      <c r="B19" s="11">
        <v>0.97299999999999998</v>
      </c>
      <c r="C19" s="11">
        <v>1.363</v>
      </c>
      <c r="D19" s="11">
        <v>7.6920000000000002</v>
      </c>
      <c r="E19" s="11">
        <v>6.548</v>
      </c>
      <c r="F19" s="11">
        <v>7.6920000000000002</v>
      </c>
      <c r="G19" s="11">
        <v>4.8380000000000001</v>
      </c>
      <c r="H19" s="11">
        <v>2.8540000000000001</v>
      </c>
      <c r="I19" s="11">
        <v>4.5010000000000003</v>
      </c>
      <c r="J19" s="11">
        <v>260.57</v>
      </c>
      <c r="K19" s="11">
        <v>1.216</v>
      </c>
      <c r="L19" s="11">
        <v>4.6959999999999997</v>
      </c>
      <c r="M19" s="11">
        <v>1.175</v>
      </c>
      <c r="O19" s="35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</row>
    <row r="20" spans="1:27" x14ac:dyDescent="0.25">
      <c r="A20" s="43"/>
      <c r="B20" s="11">
        <v>1.264</v>
      </c>
      <c r="C20" s="11">
        <v>1.589</v>
      </c>
      <c r="D20" s="11">
        <v>9.68</v>
      </c>
      <c r="E20" s="11">
        <v>7.3680000000000003</v>
      </c>
      <c r="F20" s="11">
        <v>9.68</v>
      </c>
      <c r="G20" s="11">
        <v>5.923</v>
      </c>
      <c r="H20" s="11">
        <v>3.7570000000000001</v>
      </c>
      <c r="I20" s="11">
        <v>5.7329999999999997</v>
      </c>
      <c r="J20" s="11">
        <v>117.28700000000001</v>
      </c>
      <c r="K20" s="11">
        <v>0.252</v>
      </c>
      <c r="L20" s="11">
        <v>2.7949999999999999</v>
      </c>
      <c r="M20" s="11">
        <v>1.3140000000000001</v>
      </c>
      <c r="O20" s="35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</row>
    <row r="21" spans="1:27" x14ac:dyDescent="0.25">
      <c r="A21" s="43"/>
      <c r="B21" s="11">
        <v>0.87</v>
      </c>
      <c r="C21" s="11">
        <v>1.1619999999999999</v>
      </c>
      <c r="D21" s="11">
        <v>8.3970000000000002</v>
      </c>
      <c r="E21" s="11">
        <v>5.835</v>
      </c>
      <c r="F21" s="11">
        <v>7.9909999999999997</v>
      </c>
      <c r="G21" s="11">
        <v>5.843</v>
      </c>
      <c r="H21" s="11">
        <v>2.5539999999999998</v>
      </c>
      <c r="I21" s="11">
        <v>4.008</v>
      </c>
      <c r="J21" s="11">
        <v>155.726</v>
      </c>
      <c r="K21" s="11">
        <v>0.94</v>
      </c>
      <c r="L21" s="11">
        <v>4.9989999999999997</v>
      </c>
      <c r="M21" s="11">
        <v>1.4390000000000001</v>
      </c>
      <c r="O21" s="35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</row>
    <row r="22" spans="1:27" x14ac:dyDescent="0.25">
      <c r="A22" s="43"/>
      <c r="B22" s="11">
        <v>2.129</v>
      </c>
      <c r="C22" s="11">
        <v>2.488</v>
      </c>
      <c r="D22" s="11">
        <v>11.670999999999999</v>
      </c>
      <c r="E22" s="11">
        <v>9.6029999999999998</v>
      </c>
      <c r="F22" s="11">
        <v>11.670999999999999</v>
      </c>
      <c r="G22" s="11">
        <v>6.5170000000000003</v>
      </c>
      <c r="H22" s="11">
        <v>5.1529999999999996</v>
      </c>
      <c r="I22" s="11">
        <v>8.125</v>
      </c>
      <c r="J22" s="11">
        <v>127.238</v>
      </c>
      <c r="K22" s="11">
        <v>0.32300000000000001</v>
      </c>
      <c r="L22" s="11">
        <v>2.149</v>
      </c>
      <c r="M22" s="11">
        <v>1.2150000000000001</v>
      </c>
      <c r="O22" s="35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</row>
    <row r="23" spans="1:27" x14ac:dyDescent="0.25">
      <c r="A23" s="43"/>
      <c r="B23" s="11">
        <v>0.72</v>
      </c>
      <c r="C23" s="11">
        <v>0.94599999999999995</v>
      </c>
      <c r="D23" s="11">
        <v>7.82</v>
      </c>
      <c r="E23" s="11">
        <v>5.3159999999999998</v>
      </c>
      <c r="F23" s="11">
        <v>6.87</v>
      </c>
      <c r="G23" s="11">
        <v>5.0039999999999996</v>
      </c>
      <c r="H23" s="11">
        <v>2.8159999999999998</v>
      </c>
      <c r="I23" s="11">
        <v>3.681</v>
      </c>
      <c r="J23" s="11">
        <v>115.03100000000001</v>
      </c>
      <c r="K23" s="11">
        <v>0.77700000000000002</v>
      </c>
      <c r="L23" s="11">
        <v>4.9290000000000003</v>
      </c>
      <c r="M23" s="11">
        <v>1.4710000000000001</v>
      </c>
      <c r="O23" s="35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</row>
    <row r="24" spans="1:27" x14ac:dyDescent="0.25">
      <c r="A24" s="43"/>
      <c r="B24" s="11">
        <v>1.167</v>
      </c>
      <c r="C24" s="11">
        <v>1.522</v>
      </c>
      <c r="D24" s="11">
        <v>11.19</v>
      </c>
      <c r="E24" s="11">
        <v>8.5350000000000001</v>
      </c>
      <c r="F24" s="11">
        <v>9.6370000000000005</v>
      </c>
      <c r="G24" s="11">
        <v>7.085</v>
      </c>
      <c r="H24" s="11">
        <v>4.1040000000000001</v>
      </c>
      <c r="I24" s="11">
        <v>5.85</v>
      </c>
      <c r="J24" s="11">
        <v>115.706</v>
      </c>
      <c r="K24" s="11">
        <v>0.47399999999999998</v>
      </c>
      <c r="L24" s="11">
        <v>3.9460000000000002</v>
      </c>
      <c r="M24" s="11">
        <v>1.3109999999999999</v>
      </c>
      <c r="O24" s="35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</row>
    <row r="25" spans="1:27" x14ac:dyDescent="0.25">
      <c r="A25" s="43"/>
      <c r="B25" s="11">
        <v>0.72599999999999998</v>
      </c>
      <c r="C25" s="11">
        <v>1.0209999999999999</v>
      </c>
      <c r="D25" s="11">
        <v>7.492</v>
      </c>
      <c r="E25" s="11">
        <v>5.1189999999999998</v>
      </c>
      <c r="F25" s="11">
        <v>7.492</v>
      </c>
      <c r="G25" s="11">
        <v>4.6609999999999996</v>
      </c>
      <c r="H25" s="11">
        <v>2.831</v>
      </c>
      <c r="I25" s="11">
        <v>3.504</v>
      </c>
      <c r="J25" s="11">
        <v>138.05500000000001</v>
      </c>
      <c r="K25" s="11">
        <v>0.91900000000000004</v>
      </c>
      <c r="L25" s="11">
        <v>5.2450000000000001</v>
      </c>
      <c r="M25" s="11">
        <v>1.464</v>
      </c>
      <c r="O25" s="35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</row>
    <row r="26" spans="1:27" x14ac:dyDescent="0.25">
      <c r="A26" s="43"/>
      <c r="B26" s="11">
        <v>1.034</v>
      </c>
      <c r="C26" s="11">
        <v>1.3440000000000001</v>
      </c>
      <c r="D26" s="11">
        <v>6.718</v>
      </c>
      <c r="E26" s="11">
        <v>5.7069999999999999</v>
      </c>
      <c r="F26" s="11">
        <v>6.7039999999999997</v>
      </c>
      <c r="G26" s="11">
        <v>4.1929999999999996</v>
      </c>
      <c r="H26" s="11">
        <v>2.524</v>
      </c>
      <c r="I26" s="11">
        <v>4.0579999999999998</v>
      </c>
      <c r="J26" s="11">
        <v>89.228999999999999</v>
      </c>
      <c r="K26" s="11">
        <v>0.95199999999999996</v>
      </c>
      <c r="L26" s="11">
        <v>3.5710000000000002</v>
      </c>
      <c r="M26" s="11">
        <v>1.177</v>
      </c>
      <c r="O26" s="35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</row>
    <row r="27" spans="1:27" ht="15.75" thickBot="1" x14ac:dyDescent="0.3">
      <c r="A27" s="43"/>
      <c r="B27" s="18">
        <v>0.84699999999999998</v>
      </c>
      <c r="C27" s="19">
        <v>1.1870000000000001</v>
      </c>
      <c r="D27" s="19">
        <v>10.79</v>
      </c>
      <c r="E27" s="19">
        <v>6.641</v>
      </c>
      <c r="F27" s="19">
        <v>9.91</v>
      </c>
      <c r="G27" s="19">
        <v>6.5750000000000002</v>
      </c>
      <c r="H27" s="19">
        <v>4.2160000000000002</v>
      </c>
      <c r="I27" s="19">
        <v>4.2859999999999996</v>
      </c>
      <c r="J27" s="19">
        <v>157.87899999999999</v>
      </c>
      <c r="K27" s="19">
        <v>1.4850000000000001</v>
      </c>
      <c r="L27" s="19">
        <v>8.2739999999999991</v>
      </c>
      <c r="M27" s="19">
        <v>1.625</v>
      </c>
      <c r="O27" s="35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</row>
    <row r="28" spans="1:27" ht="15" customHeight="1" x14ac:dyDescent="0.25">
      <c r="A28" s="42" t="s">
        <v>54</v>
      </c>
      <c r="B28" s="11">
        <v>1.617</v>
      </c>
      <c r="C28" s="11">
        <v>1.9159999999999999</v>
      </c>
      <c r="D28" s="11">
        <v>8.3740000000000006</v>
      </c>
      <c r="E28" s="11">
        <v>7.5410000000000004</v>
      </c>
      <c r="F28" s="11">
        <v>7.8339999999999996</v>
      </c>
      <c r="G28" s="11">
        <v>5.0529999999999999</v>
      </c>
      <c r="H28" s="11">
        <v>3.3210000000000002</v>
      </c>
      <c r="I28" s="11">
        <v>6.4660000000000002</v>
      </c>
      <c r="J28" s="11">
        <v>120.652</v>
      </c>
      <c r="K28" s="11">
        <v>0.628</v>
      </c>
      <c r="L28" s="11">
        <v>2.3119999999999998</v>
      </c>
      <c r="M28" s="11">
        <v>1.111</v>
      </c>
      <c r="O28" s="35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</row>
    <row r="29" spans="1:27" x14ac:dyDescent="0.25">
      <c r="A29" s="43"/>
      <c r="B29" s="11">
        <v>0.57299999999999995</v>
      </c>
      <c r="C29" s="11">
        <v>0.745</v>
      </c>
      <c r="D29" s="11">
        <v>4.9550000000000001</v>
      </c>
      <c r="E29" s="11">
        <v>4.0960000000000001</v>
      </c>
      <c r="F29" s="11">
        <v>4.9550000000000001</v>
      </c>
      <c r="G29" s="11">
        <v>2.8650000000000002</v>
      </c>
      <c r="H29" s="11">
        <v>2.089</v>
      </c>
      <c r="I29" s="11">
        <v>2.41</v>
      </c>
      <c r="J29" s="11">
        <v>95.326999999999998</v>
      </c>
      <c r="K29" s="11">
        <v>0.65900000000000003</v>
      </c>
      <c r="L29" s="11">
        <v>3.6150000000000002</v>
      </c>
      <c r="M29" s="11">
        <v>1.21</v>
      </c>
      <c r="O29" s="35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</row>
    <row r="30" spans="1:27" x14ac:dyDescent="0.25">
      <c r="A30" s="43"/>
      <c r="B30" s="11">
        <v>1.7549999999999999</v>
      </c>
      <c r="C30" s="11">
        <v>2.1240000000000001</v>
      </c>
      <c r="D30" s="11">
        <v>10.457000000000001</v>
      </c>
      <c r="E30" s="11">
        <v>9.0220000000000002</v>
      </c>
      <c r="F30" s="11">
        <v>10.032999999999999</v>
      </c>
      <c r="G30" s="11">
        <v>5.4669999999999996</v>
      </c>
      <c r="H30" s="11">
        <v>4.99</v>
      </c>
      <c r="I30" s="11">
        <v>6.9290000000000003</v>
      </c>
      <c r="J30" s="11">
        <v>114.2</v>
      </c>
      <c r="K30" s="11">
        <v>0.38800000000000001</v>
      </c>
      <c r="L30" s="11">
        <v>2.4590000000000001</v>
      </c>
      <c r="M30" s="11">
        <v>1.159</v>
      </c>
      <c r="O30" s="35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</row>
    <row r="31" spans="1:27" x14ac:dyDescent="0.25">
      <c r="A31" s="43"/>
      <c r="B31" s="11">
        <v>0.65400000000000003</v>
      </c>
      <c r="C31" s="11">
        <v>0.86599999999999999</v>
      </c>
      <c r="D31" s="11">
        <v>6.6109999999999998</v>
      </c>
      <c r="E31" s="11">
        <v>4.5199999999999996</v>
      </c>
      <c r="F31" s="11">
        <v>5.5659999999999998</v>
      </c>
      <c r="G31" s="11">
        <v>3.76</v>
      </c>
      <c r="H31" s="11">
        <v>2.851</v>
      </c>
      <c r="I31" s="11">
        <v>2.7410000000000001</v>
      </c>
      <c r="J31" s="11">
        <v>104.673</v>
      </c>
      <c r="K31" s="11">
        <v>0.52700000000000002</v>
      </c>
      <c r="L31" s="11">
        <v>4.4009999999999998</v>
      </c>
      <c r="M31" s="11">
        <v>1.4630000000000001</v>
      </c>
      <c r="O31" s="35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</row>
    <row r="32" spans="1:27" x14ac:dyDescent="0.25">
      <c r="A32" s="43"/>
      <c r="B32" s="11">
        <v>1.8280000000000001</v>
      </c>
      <c r="C32" s="11">
        <v>2.157</v>
      </c>
      <c r="D32" s="11">
        <v>11.763</v>
      </c>
      <c r="E32" s="11">
        <v>8.548</v>
      </c>
      <c r="F32" s="11">
        <v>11.686</v>
      </c>
      <c r="G32" s="11">
        <v>7.7229999999999999</v>
      </c>
      <c r="H32" s="11">
        <v>4.04</v>
      </c>
      <c r="I32" s="11">
        <v>6.9859999999999998</v>
      </c>
      <c r="J32" s="11">
        <v>121.065</v>
      </c>
      <c r="K32" s="11">
        <v>0.28399999999999997</v>
      </c>
      <c r="L32" s="11">
        <v>2.323</v>
      </c>
      <c r="M32" s="11">
        <v>1.3759999999999999</v>
      </c>
      <c r="O32" s="35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</row>
    <row r="33" spans="1:27" x14ac:dyDescent="0.25">
      <c r="A33" s="43"/>
      <c r="B33" s="11">
        <v>0.69199999999999995</v>
      </c>
      <c r="C33" s="11">
        <v>0.91600000000000004</v>
      </c>
      <c r="D33" s="11">
        <v>6.4420000000000002</v>
      </c>
      <c r="E33" s="11">
        <v>4.8819999999999997</v>
      </c>
      <c r="F33" s="11">
        <v>5.7910000000000004</v>
      </c>
      <c r="G33" s="11">
        <v>3.4470000000000001</v>
      </c>
      <c r="H33" s="11">
        <v>2.9950000000000001</v>
      </c>
      <c r="I33" s="11">
        <v>2.7429999999999999</v>
      </c>
      <c r="J33" s="11">
        <v>87.771000000000001</v>
      </c>
      <c r="K33" s="11">
        <v>0.78800000000000003</v>
      </c>
      <c r="L33" s="11">
        <v>4.2169999999999996</v>
      </c>
      <c r="M33" s="11">
        <v>1.319</v>
      </c>
      <c r="O33" s="35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</row>
    <row r="34" spans="1:27" x14ac:dyDescent="0.25">
      <c r="A34" s="43"/>
      <c r="B34" s="11">
        <v>1.877</v>
      </c>
      <c r="C34" s="11">
        <v>2.214</v>
      </c>
      <c r="D34" s="11">
        <v>11.409000000000001</v>
      </c>
      <c r="E34" s="11">
        <v>8.8520000000000003</v>
      </c>
      <c r="F34" s="11">
        <v>10.419</v>
      </c>
      <c r="G34" s="11">
        <v>7.0759999999999996</v>
      </c>
      <c r="H34" s="11">
        <v>4.3319999999999999</v>
      </c>
      <c r="I34" s="11">
        <v>7.3869999999999996</v>
      </c>
      <c r="J34" s="11">
        <v>129.13900000000001</v>
      </c>
      <c r="K34" s="11">
        <v>0.35699999999999998</v>
      </c>
      <c r="L34" s="11">
        <v>2.14</v>
      </c>
      <c r="M34" s="11">
        <v>1.2889999999999999</v>
      </c>
      <c r="O34" s="35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</row>
    <row r="35" spans="1:27" x14ac:dyDescent="0.25">
      <c r="A35" s="43"/>
      <c r="B35" s="11">
        <v>0.70499999999999996</v>
      </c>
      <c r="C35" s="11">
        <v>0.94099999999999995</v>
      </c>
      <c r="D35" s="11">
        <v>6.133</v>
      </c>
      <c r="E35" s="11">
        <v>4.8029999999999999</v>
      </c>
      <c r="F35" s="11">
        <v>6.1150000000000002</v>
      </c>
      <c r="G35" s="11">
        <v>3.7189999999999999</v>
      </c>
      <c r="H35" s="11">
        <v>2.4140000000000001</v>
      </c>
      <c r="I35" s="11">
        <v>3.0630000000000002</v>
      </c>
      <c r="J35" s="11">
        <v>101.82</v>
      </c>
      <c r="K35" s="11">
        <v>0.72599999999999998</v>
      </c>
      <c r="L35" s="11">
        <v>4.1219999999999999</v>
      </c>
      <c r="M35" s="11">
        <v>1.2769999999999999</v>
      </c>
      <c r="O35" s="35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</row>
    <row r="36" spans="1:27" x14ac:dyDescent="0.25">
      <c r="A36" s="43"/>
      <c r="B36" s="11">
        <v>2.19</v>
      </c>
      <c r="C36" s="11">
        <v>2.7130000000000001</v>
      </c>
      <c r="D36" s="11">
        <v>12.143000000000001</v>
      </c>
      <c r="E36" s="11">
        <v>10.515000000000001</v>
      </c>
      <c r="F36" s="11">
        <v>12.077999999999999</v>
      </c>
      <c r="G36" s="11">
        <v>7.4269999999999996</v>
      </c>
      <c r="H36" s="11">
        <v>4.7149999999999999</v>
      </c>
      <c r="I36" s="11">
        <v>8.9309999999999992</v>
      </c>
      <c r="J36" s="11">
        <v>119.116</v>
      </c>
      <c r="K36" s="11">
        <v>0.71899999999999997</v>
      </c>
      <c r="L36" s="11">
        <v>2.7909999999999999</v>
      </c>
      <c r="M36" s="11">
        <v>1.155</v>
      </c>
      <c r="O36" s="35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</row>
    <row r="37" spans="1:27" x14ac:dyDescent="0.25">
      <c r="A37" s="43"/>
      <c r="B37" s="11">
        <v>0.92500000000000004</v>
      </c>
      <c r="C37" s="11">
        <v>1.274</v>
      </c>
      <c r="D37" s="11">
        <v>10.692</v>
      </c>
      <c r="E37" s="11">
        <v>6.5949999999999998</v>
      </c>
      <c r="F37" s="11">
        <v>10.692</v>
      </c>
      <c r="G37" s="11">
        <v>6.12</v>
      </c>
      <c r="H37" s="11">
        <v>4.5720000000000001</v>
      </c>
      <c r="I37" s="11">
        <v>4.9569999999999999</v>
      </c>
      <c r="J37" s="11">
        <v>178.53299999999999</v>
      </c>
      <c r="K37" s="11">
        <v>0.89100000000000001</v>
      </c>
      <c r="L37" s="11">
        <v>6.6609999999999996</v>
      </c>
      <c r="M37" s="11">
        <v>1.621</v>
      </c>
      <c r="O37" s="35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</row>
    <row r="38" spans="1:27" x14ac:dyDescent="0.25">
      <c r="A38" s="43"/>
      <c r="B38" s="11">
        <v>1.913</v>
      </c>
      <c r="C38" s="11">
        <v>2.464</v>
      </c>
      <c r="D38" s="11">
        <v>14.513</v>
      </c>
      <c r="E38" s="11">
        <v>9.9960000000000004</v>
      </c>
      <c r="F38" s="11">
        <v>13.206</v>
      </c>
      <c r="G38" s="11">
        <v>7.2190000000000003</v>
      </c>
      <c r="H38" s="11">
        <v>7.2939999999999996</v>
      </c>
      <c r="I38" s="11">
        <v>8.3049999999999997</v>
      </c>
      <c r="J38" s="11">
        <v>142.595</v>
      </c>
      <c r="K38" s="11">
        <v>0.29199999999999998</v>
      </c>
      <c r="L38" s="11">
        <v>3.056</v>
      </c>
      <c r="M38" s="11">
        <v>1.452</v>
      </c>
      <c r="O38" s="35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</row>
    <row r="39" spans="1:27" x14ac:dyDescent="0.25">
      <c r="A39" s="43"/>
      <c r="B39" s="11">
        <v>0.78300000000000003</v>
      </c>
      <c r="C39" s="11">
        <v>1.006</v>
      </c>
      <c r="D39" s="11">
        <v>6.7949999999999999</v>
      </c>
      <c r="E39" s="11">
        <v>4.9119999999999999</v>
      </c>
      <c r="F39" s="11">
        <v>6.3259999999999996</v>
      </c>
      <c r="G39" s="11">
        <v>4.1989999999999998</v>
      </c>
      <c r="H39" s="11">
        <v>2.5960000000000001</v>
      </c>
      <c r="I39" s="11">
        <v>3.01</v>
      </c>
      <c r="J39" s="11">
        <v>108.316</v>
      </c>
      <c r="K39" s="11">
        <v>0.51900000000000002</v>
      </c>
      <c r="L39" s="11">
        <v>3.3639999999999999</v>
      </c>
      <c r="M39" s="11">
        <v>1.383</v>
      </c>
      <c r="O39" s="35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</row>
    <row r="40" spans="1:27" x14ac:dyDescent="0.25">
      <c r="A40" s="43"/>
      <c r="B40" s="11">
        <v>1.212</v>
      </c>
      <c r="C40" s="11">
        <v>1.4790000000000001</v>
      </c>
      <c r="D40" s="11">
        <v>7.5659999999999998</v>
      </c>
      <c r="E40" s="11">
        <v>6.4740000000000002</v>
      </c>
      <c r="F40" s="11">
        <v>7.37</v>
      </c>
      <c r="G40" s="11">
        <v>4.6470000000000002</v>
      </c>
      <c r="H40" s="11">
        <v>2.919</v>
      </c>
      <c r="I40" s="11">
        <v>4.67</v>
      </c>
      <c r="J40" s="11">
        <v>88.02</v>
      </c>
      <c r="K40" s="11">
        <v>0.49299999999999999</v>
      </c>
      <c r="L40" s="11">
        <v>2.524</v>
      </c>
      <c r="M40" s="11">
        <v>1.169</v>
      </c>
      <c r="O40" s="35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</row>
    <row r="41" spans="1:27" x14ac:dyDescent="0.25">
      <c r="A41" s="43"/>
      <c r="B41" s="11">
        <v>0.64200000000000002</v>
      </c>
      <c r="C41" s="11">
        <v>0.84599999999999997</v>
      </c>
      <c r="D41" s="11">
        <v>5.6420000000000003</v>
      </c>
      <c r="E41" s="11">
        <v>4.3920000000000003</v>
      </c>
      <c r="F41" s="11">
        <v>5.3639999999999999</v>
      </c>
      <c r="G41" s="11">
        <v>3.617</v>
      </c>
      <c r="H41" s="11">
        <v>2.0249999999999999</v>
      </c>
      <c r="I41" s="11">
        <v>2.4729999999999999</v>
      </c>
      <c r="J41" s="11">
        <v>99.054000000000002</v>
      </c>
      <c r="K41" s="11">
        <v>0.91500000000000004</v>
      </c>
      <c r="L41" s="11">
        <v>4.4180000000000001</v>
      </c>
      <c r="M41" s="11">
        <v>1.2849999999999999</v>
      </c>
      <c r="O41" s="35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</row>
    <row r="42" spans="1:27" x14ac:dyDescent="0.25">
      <c r="A42" s="43"/>
      <c r="B42" s="11">
        <v>1.2589999999999999</v>
      </c>
      <c r="C42" s="11">
        <v>1.5269999999999999</v>
      </c>
      <c r="D42" s="11">
        <v>8.2680000000000007</v>
      </c>
      <c r="E42" s="11">
        <v>6.6580000000000004</v>
      </c>
      <c r="F42" s="11">
        <v>8.2680000000000007</v>
      </c>
      <c r="G42" s="11">
        <v>5.1559999999999997</v>
      </c>
      <c r="H42" s="11">
        <v>3.1120000000000001</v>
      </c>
      <c r="I42" s="11">
        <v>5.0209999999999999</v>
      </c>
      <c r="J42" s="11">
        <v>105.884</v>
      </c>
      <c r="K42" s="11">
        <v>0.48299999999999998</v>
      </c>
      <c r="L42" s="11">
        <v>2.484</v>
      </c>
      <c r="M42" s="11">
        <v>1.242</v>
      </c>
      <c r="O42" s="35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</row>
    <row r="43" spans="1:27" x14ac:dyDescent="0.25">
      <c r="A43" s="43"/>
      <c r="B43" s="11">
        <v>0.623</v>
      </c>
      <c r="C43" s="11">
        <v>0.81299999999999994</v>
      </c>
      <c r="D43" s="11">
        <v>6.2919999999999998</v>
      </c>
      <c r="E43" s="11">
        <v>4.4109999999999996</v>
      </c>
      <c r="F43" s="11">
        <v>5.4050000000000002</v>
      </c>
      <c r="G43" s="11">
        <v>3.839</v>
      </c>
      <c r="H43" s="11">
        <v>2.4529999999999998</v>
      </c>
      <c r="I43" s="11">
        <v>2.6179999999999999</v>
      </c>
      <c r="J43" s="11">
        <v>80.792000000000002</v>
      </c>
      <c r="K43" s="11">
        <v>0.56899999999999995</v>
      </c>
      <c r="L43" s="11">
        <v>3.9980000000000002</v>
      </c>
      <c r="M43" s="11">
        <v>1.4259999999999999</v>
      </c>
      <c r="O43" s="35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</row>
    <row r="44" spans="1:27" x14ac:dyDescent="0.25">
      <c r="A44" s="43"/>
      <c r="B44" s="11">
        <v>0.94399999999999995</v>
      </c>
      <c r="C44" s="11">
        <v>1.1739999999999999</v>
      </c>
      <c r="D44" s="11">
        <v>7.0179999999999998</v>
      </c>
      <c r="E44" s="11">
        <v>5.81</v>
      </c>
      <c r="F44" s="11">
        <v>6.9139999999999997</v>
      </c>
      <c r="G44" s="11">
        <v>4.6189999999999998</v>
      </c>
      <c r="H44" s="11">
        <v>2.399</v>
      </c>
      <c r="I44" s="11">
        <v>4.2409999999999997</v>
      </c>
      <c r="J44" s="11">
        <v>114.11199999999999</v>
      </c>
      <c r="K44" s="11">
        <v>0.748</v>
      </c>
      <c r="L44" s="11">
        <v>2.9849999999999999</v>
      </c>
      <c r="M44" s="11">
        <v>1.208</v>
      </c>
      <c r="O44" s="35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</row>
    <row r="45" spans="1:27" x14ac:dyDescent="0.25">
      <c r="A45" s="43"/>
      <c r="B45" s="11">
        <v>0.56399999999999995</v>
      </c>
      <c r="C45" s="11">
        <v>0.76300000000000001</v>
      </c>
      <c r="D45" s="11">
        <v>8.2530000000000001</v>
      </c>
      <c r="E45" s="11">
        <v>4.78</v>
      </c>
      <c r="F45" s="11">
        <v>8.2530000000000001</v>
      </c>
      <c r="G45" s="11">
        <v>6.298</v>
      </c>
      <c r="H45" s="11">
        <v>1.9550000000000001</v>
      </c>
      <c r="I45" s="11">
        <v>3.343</v>
      </c>
      <c r="J45" s="11">
        <v>158.36500000000001</v>
      </c>
      <c r="K45" s="11">
        <v>1.448</v>
      </c>
      <c r="L45" s="11">
        <v>9.516</v>
      </c>
      <c r="M45" s="11">
        <v>1.726</v>
      </c>
      <c r="O45" s="35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</row>
    <row r="46" spans="1:27" x14ac:dyDescent="0.25">
      <c r="A46" s="43"/>
      <c r="B46" s="11">
        <v>1.079</v>
      </c>
      <c r="C46" s="11">
        <v>1.3979999999999999</v>
      </c>
      <c r="D46" s="11">
        <v>11.279</v>
      </c>
      <c r="E46" s="11">
        <v>8.3469999999999995</v>
      </c>
      <c r="F46" s="11">
        <v>10.991</v>
      </c>
      <c r="G46" s="11">
        <v>8.0719999999999992</v>
      </c>
      <c r="H46" s="11">
        <v>3.2069999999999999</v>
      </c>
      <c r="I46" s="11">
        <v>5.5350000000000001</v>
      </c>
      <c r="J46" s="11">
        <v>121.996</v>
      </c>
      <c r="K46" s="11">
        <v>0.81899999999999995</v>
      </c>
      <c r="L46" s="11">
        <v>4.5529999999999999</v>
      </c>
      <c r="M46" s="11">
        <v>1.351</v>
      </c>
      <c r="O46" s="35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</row>
    <row r="47" spans="1:27" x14ac:dyDescent="0.25">
      <c r="A47" s="43"/>
      <c r="B47" s="11">
        <v>0.54</v>
      </c>
      <c r="C47" s="11">
        <v>0.69499999999999995</v>
      </c>
      <c r="D47" s="11">
        <v>5.5609999999999999</v>
      </c>
      <c r="E47" s="11">
        <v>3.762</v>
      </c>
      <c r="F47" s="11">
        <v>5.5609999999999999</v>
      </c>
      <c r="G47" s="11">
        <v>3.4169999999999998</v>
      </c>
      <c r="H47" s="11">
        <v>2.1440000000000001</v>
      </c>
      <c r="I47" s="11">
        <v>2.6150000000000002</v>
      </c>
      <c r="J47" s="11">
        <v>114.877</v>
      </c>
      <c r="K47" s="11">
        <v>0.28100000000000003</v>
      </c>
      <c r="L47" s="11">
        <v>3.6040000000000001</v>
      </c>
      <c r="M47" s="11">
        <v>1.478</v>
      </c>
      <c r="O47" s="35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</row>
    <row r="48" spans="1:27" x14ac:dyDescent="0.25">
      <c r="A48" s="43"/>
      <c r="B48" s="11">
        <v>1.155</v>
      </c>
      <c r="C48" s="11">
        <v>1.385</v>
      </c>
      <c r="D48" s="11">
        <v>6.9729999999999999</v>
      </c>
      <c r="E48" s="11">
        <v>5.6879999999999997</v>
      </c>
      <c r="F48" s="11">
        <v>6.4130000000000003</v>
      </c>
      <c r="G48" s="11">
        <v>4.0380000000000003</v>
      </c>
      <c r="H48" s="11">
        <v>2.9340000000000002</v>
      </c>
      <c r="I48" s="11">
        <v>4.5670000000000002</v>
      </c>
      <c r="J48" s="11">
        <v>97.515000000000001</v>
      </c>
      <c r="K48" s="11">
        <v>0.60399999999999998</v>
      </c>
      <c r="L48" s="11">
        <v>2.4929999999999999</v>
      </c>
      <c r="M48" s="11">
        <v>1.226</v>
      </c>
      <c r="O48" s="35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</row>
    <row r="49" spans="1:27" x14ac:dyDescent="0.25">
      <c r="A49" s="43"/>
      <c r="B49" s="11">
        <v>0.60899999999999999</v>
      </c>
      <c r="C49" s="11">
        <v>0.81200000000000006</v>
      </c>
      <c r="D49" s="11">
        <v>6.2469999999999999</v>
      </c>
      <c r="E49" s="11">
        <v>4.0289999999999999</v>
      </c>
      <c r="F49" s="11">
        <v>6.0449999999999999</v>
      </c>
      <c r="G49" s="11">
        <v>3.7949999999999999</v>
      </c>
      <c r="H49" s="11">
        <v>2.452</v>
      </c>
      <c r="I49" s="11">
        <v>2.8959999999999999</v>
      </c>
      <c r="J49" s="11">
        <v>130.51900000000001</v>
      </c>
      <c r="K49" s="11">
        <v>0.76900000000000002</v>
      </c>
      <c r="L49" s="11">
        <v>4.5880000000000001</v>
      </c>
      <c r="M49" s="11">
        <v>1.55</v>
      </c>
      <c r="O49" s="35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</row>
    <row r="50" spans="1:27" x14ac:dyDescent="0.25">
      <c r="A50" s="43"/>
      <c r="B50" s="11">
        <v>1.458</v>
      </c>
      <c r="C50" s="11">
        <v>1.778</v>
      </c>
      <c r="D50" s="11">
        <v>8.7390000000000008</v>
      </c>
      <c r="E50" s="11">
        <v>7.5</v>
      </c>
      <c r="F50" s="11">
        <v>8.7390000000000008</v>
      </c>
      <c r="G50" s="11">
        <v>4.7510000000000003</v>
      </c>
      <c r="H50" s="11">
        <v>3.988</v>
      </c>
      <c r="I50" s="11">
        <v>6.0430000000000001</v>
      </c>
      <c r="J50" s="11">
        <v>126.41</v>
      </c>
      <c r="K50" s="11">
        <v>0.31</v>
      </c>
      <c r="L50" s="11">
        <v>2.472</v>
      </c>
      <c r="M50" s="11">
        <v>1.165</v>
      </c>
      <c r="O50" s="35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</row>
    <row r="51" spans="1:27" ht="15.75" thickBot="1" x14ac:dyDescent="0.3">
      <c r="A51" s="44"/>
      <c r="B51" s="11">
        <v>0.65400000000000003</v>
      </c>
      <c r="C51" s="11">
        <v>0.82599999999999996</v>
      </c>
      <c r="D51" s="11">
        <v>5.4050000000000002</v>
      </c>
      <c r="E51" s="11">
        <v>4.1100000000000003</v>
      </c>
      <c r="F51" s="11">
        <v>4.6589999999999998</v>
      </c>
      <c r="G51" s="11">
        <v>3.0129999999999999</v>
      </c>
      <c r="H51" s="11">
        <v>2.3929999999999998</v>
      </c>
      <c r="I51" s="11">
        <v>2.702</v>
      </c>
      <c r="J51" s="11">
        <v>93.707999999999998</v>
      </c>
      <c r="K51" s="11">
        <v>0.26500000000000001</v>
      </c>
      <c r="L51" s="11">
        <v>3.2530000000000001</v>
      </c>
      <c r="M51" s="11">
        <v>1.3149999999999999</v>
      </c>
      <c r="O51" s="35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</row>
    <row r="52" spans="1:27" ht="15.75" thickBot="1" x14ac:dyDescent="0.3">
      <c r="A52" s="20" t="s">
        <v>33</v>
      </c>
      <c r="B52" s="21">
        <f t="shared" ref="B52:M52" si="0">AVERAGE(B4:B51)</f>
        <v>1.1575416666666669</v>
      </c>
      <c r="C52" s="22">
        <f t="shared" si="0"/>
        <v>1.4542291666666662</v>
      </c>
      <c r="D52" s="22">
        <f t="shared" si="0"/>
        <v>8.8573124999999955</v>
      </c>
      <c r="E52" s="22">
        <f t="shared" si="0"/>
        <v>6.7275624999999986</v>
      </c>
      <c r="F52" s="22">
        <f t="shared" si="0"/>
        <v>8.4171874999999989</v>
      </c>
      <c r="G52" s="22">
        <f t="shared" si="0"/>
        <v>5.4322291666666658</v>
      </c>
      <c r="H52" s="22">
        <f t="shared" si="0"/>
        <v>3.4250416666666674</v>
      </c>
      <c r="I52" s="22">
        <f t="shared" si="0"/>
        <v>5.0119166666666661</v>
      </c>
      <c r="J52" s="22">
        <f t="shared" si="0"/>
        <v>125.19272916666669</v>
      </c>
      <c r="K52" s="22">
        <f t="shared" si="0"/>
        <v>0.69877083333333323</v>
      </c>
      <c r="L52" s="22">
        <f t="shared" si="0"/>
        <v>3.9574375000000011</v>
      </c>
      <c r="M52" s="23">
        <f t="shared" si="0"/>
        <v>1.3362499999999997</v>
      </c>
      <c r="N52" s="24"/>
      <c r="O52" s="32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</row>
    <row r="53" spans="1:27" ht="15.75" thickBot="1" x14ac:dyDescent="0.3">
      <c r="A53" s="25" t="s">
        <v>35</v>
      </c>
      <c r="B53" s="26">
        <f t="shared" ref="B53:M53" si="1">STDEV(B4:B51)</f>
        <v>0.54232262355002658</v>
      </c>
      <c r="C53" s="27">
        <f t="shared" si="1"/>
        <v>0.61814761851853972</v>
      </c>
      <c r="D53" s="27">
        <f t="shared" si="1"/>
        <v>2.67438564157088</v>
      </c>
      <c r="E53" s="27">
        <f t="shared" si="1"/>
        <v>2.2110887267843342</v>
      </c>
      <c r="F53" s="27">
        <f t="shared" si="1"/>
        <v>2.5710221301814911</v>
      </c>
      <c r="G53" s="27">
        <f t="shared" si="1"/>
        <v>1.6417490833706112</v>
      </c>
      <c r="H53" s="27">
        <f t="shared" si="1"/>
        <v>1.2826223463410149</v>
      </c>
      <c r="I53" s="27">
        <f t="shared" si="1"/>
        <v>2.1104153149127876</v>
      </c>
      <c r="J53" s="27">
        <f t="shared" si="1"/>
        <v>32.846366168223248</v>
      </c>
      <c r="K53" s="27">
        <f t="shared" si="1"/>
        <v>0.34263722143717035</v>
      </c>
      <c r="L53" s="27">
        <f t="shared" si="1"/>
        <v>1.8677238839424135</v>
      </c>
      <c r="M53" s="28">
        <f t="shared" si="1"/>
        <v>0.15830841162581857</v>
      </c>
      <c r="N53" s="24"/>
      <c r="O53" s="32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</row>
    <row r="54" spans="1:27" ht="15.75" thickBot="1" x14ac:dyDescent="0.3">
      <c r="B54" s="16" t="s">
        <v>3</v>
      </c>
      <c r="C54" s="4" t="s">
        <v>4</v>
      </c>
      <c r="D54" s="4" t="s">
        <v>5</v>
      </c>
      <c r="E54" s="4" t="s">
        <v>6</v>
      </c>
      <c r="F54" s="4" t="s">
        <v>7</v>
      </c>
      <c r="G54" s="4" t="s">
        <v>8</v>
      </c>
      <c r="H54" s="4" t="s">
        <v>9</v>
      </c>
      <c r="I54" s="4" t="s">
        <v>10</v>
      </c>
      <c r="J54" s="4" t="s">
        <v>11</v>
      </c>
      <c r="K54" s="4" t="s">
        <v>12</v>
      </c>
      <c r="L54" s="4" t="s">
        <v>13</v>
      </c>
      <c r="M54" s="5" t="s">
        <v>14</v>
      </c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</row>
  </sheetData>
  <mergeCells count="3">
    <mergeCell ref="A28:A51"/>
    <mergeCell ref="B1:M2"/>
    <mergeCell ref="A4:A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2B521-8564-4822-BB10-2DEC83A0063B}">
  <dimension ref="A1:AA54"/>
  <sheetViews>
    <sheetView topLeftCell="A18" workbookViewId="0">
      <selection activeCell="O44" sqref="O44"/>
    </sheetView>
  </sheetViews>
  <sheetFormatPr defaultRowHeight="15" x14ac:dyDescent="0.25"/>
  <cols>
    <col min="2" max="9" width="9.28515625" bestFit="1" customWidth="1"/>
    <col min="10" max="10" width="9.5703125" bestFit="1" customWidth="1"/>
    <col min="11" max="13" width="9.28515625" bestFit="1" customWidth="1"/>
    <col min="15" max="15" width="9.140625" style="29"/>
    <col min="16" max="27" width="9.28515625" style="29" bestFit="1" customWidth="1"/>
  </cols>
  <sheetData>
    <row r="1" spans="1:27" x14ac:dyDescent="0.25">
      <c r="B1" s="45" t="s">
        <v>52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7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</row>
    <row r="2" spans="1:27" ht="15.75" thickBot="1" x14ac:dyDescent="0.3">
      <c r="B2" s="48"/>
      <c r="C2" s="49"/>
      <c r="D2" s="49"/>
      <c r="E2" s="49"/>
      <c r="F2" s="49"/>
      <c r="G2" s="49"/>
      <c r="H2" s="49"/>
      <c r="I2" s="49"/>
      <c r="J2" s="49"/>
      <c r="K2" s="49"/>
      <c r="L2" s="49"/>
      <c r="M2" s="50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</row>
    <row r="3" spans="1:27" ht="15.75" thickBot="1" x14ac:dyDescent="0.3">
      <c r="B3" s="16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5" t="s">
        <v>14</v>
      </c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</row>
    <row r="4" spans="1:27" ht="15" customHeight="1" x14ac:dyDescent="0.25">
      <c r="A4" s="42" t="s">
        <v>53</v>
      </c>
      <c r="B4" s="11">
        <v>2.0369999999999999</v>
      </c>
      <c r="C4" s="11">
        <v>2.5310000000000001</v>
      </c>
      <c r="D4" s="11">
        <v>14.946</v>
      </c>
      <c r="E4" s="11">
        <v>11.135999999999999</v>
      </c>
      <c r="F4" s="11">
        <v>14.946</v>
      </c>
      <c r="G4" s="11">
        <v>8.8629999999999995</v>
      </c>
      <c r="H4" s="11">
        <v>6.0830000000000002</v>
      </c>
      <c r="I4" s="11">
        <v>7.7359999999999998</v>
      </c>
      <c r="J4" s="11">
        <v>96.787999999999997</v>
      </c>
      <c r="K4" s="11">
        <v>0.38100000000000001</v>
      </c>
      <c r="L4" s="11">
        <v>2.9910000000000001</v>
      </c>
      <c r="M4" s="11">
        <v>1.3420000000000001</v>
      </c>
      <c r="O4" s="35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</row>
    <row r="5" spans="1:27" x14ac:dyDescent="0.25">
      <c r="A5" s="43"/>
      <c r="B5" s="11">
        <v>0.748</v>
      </c>
      <c r="C5" s="11">
        <v>0.96699999999999997</v>
      </c>
      <c r="D5" s="11">
        <v>6.7949999999999999</v>
      </c>
      <c r="E5" s="11">
        <v>5.3040000000000003</v>
      </c>
      <c r="F5" s="11">
        <v>6.0780000000000003</v>
      </c>
      <c r="G5" s="11">
        <v>3.7349999999999999</v>
      </c>
      <c r="H5" s="11">
        <v>3.06</v>
      </c>
      <c r="I5" s="11">
        <v>3.0459999999999998</v>
      </c>
      <c r="J5" s="11">
        <v>75.754000000000005</v>
      </c>
      <c r="K5" s="11">
        <v>0.23799999999999999</v>
      </c>
      <c r="L5" s="11">
        <v>3.6970000000000001</v>
      </c>
      <c r="M5" s="11">
        <v>1.2809999999999999</v>
      </c>
      <c r="O5" s="35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27" x14ac:dyDescent="0.25">
      <c r="A6" s="43"/>
      <c r="B6" s="11">
        <v>1.7430000000000001</v>
      </c>
      <c r="C6" s="11">
        <v>2.0670000000000002</v>
      </c>
      <c r="D6" s="11">
        <v>11.728999999999999</v>
      </c>
      <c r="E6" s="11">
        <v>9.4440000000000008</v>
      </c>
      <c r="F6" s="11">
        <v>10.391</v>
      </c>
      <c r="G6" s="11">
        <v>5.2759999999999998</v>
      </c>
      <c r="H6" s="11">
        <v>6.452</v>
      </c>
      <c r="I6" s="11">
        <v>6.3319999999999999</v>
      </c>
      <c r="J6" s="11">
        <v>82.414000000000001</v>
      </c>
      <c r="K6" s="11">
        <v>0.14799999999999999</v>
      </c>
      <c r="L6" s="11">
        <v>2.294</v>
      </c>
      <c r="M6" s="11">
        <v>1.242</v>
      </c>
      <c r="O6" s="35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</row>
    <row r="7" spans="1:27" x14ac:dyDescent="0.25">
      <c r="A7" s="43"/>
      <c r="B7" s="11">
        <v>0.98399999999999999</v>
      </c>
      <c r="C7" s="11">
        <v>1.3380000000000001</v>
      </c>
      <c r="D7" s="11">
        <v>9.2850000000000001</v>
      </c>
      <c r="E7" s="11">
        <v>6.7770000000000001</v>
      </c>
      <c r="F7" s="11">
        <v>9.0310000000000006</v>
      </c>
      <c r="G7" s="11">
        <v>5.4779999999999998</v>
      </c>
      <c r="H7" s="11">
        <v>3.8069999999999999</v>
      </c>
      <c r="I7" s="11">
        <v>4.4930000000000003</v>
      </c>
      <c r="J7" s="11">
        <v>80.799000000000007</v>
      </c>
      <c r="K7" s="11">
        <v>0.68100000000000005</v>
      </c>
      <c r="L7" s="11">
        <v>4.7939999999999996</v>
      </c>
      <c r="M7" s="11">
        <v>1.37</v>
      </c>
      <c r="O7" s="35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</row>
    <row r="8" spans="1:27" x14ac:dyDescent="0.25">
      <c r="A8" s="43"/>
      <c r="B8" s="11">
        <v>2.0070000000000001</v>
      </c>
      <c r="C8" s="11">
        <v>2.4729999999999999</v>
      </c>
      <c r="D8" s="11">
        <v>14.269</v>
      </c>
      <c r="E8" s="11">
        <v>11.367000000000001</v>
      </c>
      <c r="F8" s="11">
        <v>14.241</v>
      </c>
      <c r="G8" s="11">
        <v>7.6109999999999998</v>
      </c>
      <c r="H8" s="11">
        <v>6.6589999999999998</v>
      </c>
      <c r="I8" s="11">
        <v>8.1760000000000002</v>
      </c>
      <c r="J8" s="11">
        <v>106.08499999999999</v>
      </c>
      <c r="K8" s="11">
        <v>0.129</v>
      </c>
      <c r="L8" s="11">
        <v>2.6139999999999999</v>
      </c>
      <c r="M8" s="11">
        <v>1.2549999999999999</v>
      </c>
      <c r="O8" s="35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</row>
    <row r="9" spans="1:27" x14ac:dyDescent="0.25">
      <c r="A9" s="43"/>
      <c r="B9" s="11">
        <v>0.58599999999999997</v>
      </c>
      <c r="C9" s="11">
        <v>0.75700000000000001</v>
      </c>
      <c r="D9" s="11">
        <v>5.4909999999999997</v>
      </c>
      <c r="E9" s="11">
        <v>3.8940000000000001</v>
      </c>
      <c r="F9" s="11">
        <v>5.0919999999999996</v>
      </c>
      <c r="G9" s="11">
        <v>2.0960000000000001</v>
      </c>
      <c r="H9" s="11">
        <v>3.3940000000000001</v>
      </c>
      <c r="I9" s="11">
        <v>2.5259999999999998</v>
      </c>
      <c r="J9" s="11">
        <v>109.75700000000001</v>
      </c>
      <c r="K9" s="11">
        <v>2.5000000000000001E-2</v>
      </c>
      <c r="L9" s="11">
        <v>3.45</v>
      </c>
      <c r="M9" s="11">
        <v>1.41</v>
      </c>
      <c r="O9" s="35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</row>
    <row r="10" spans="1:27" x14ac:dyDescent="0.25">
      <c r="A10" s="43"/>
      <c r="B10" s="11">
        <v>1.5980000000000001</v>
      </c>
      <c r="C10" s="11">
        <v>1.9910000000000001</v>
      </c>
      <c r="D10" s="11">
        <v>9.4550000000000001</v>
      </c>
      <c r="E10" s="11">
        <v>8.2040000000000006</v>
      </c>
      <c r="F10" s="11">
        <v>8.9280000000000008</v>
      </c>
      <c r="G10" s="11">
        <v>5.57</v>
      </c>
      <c r="H10" s="11">
        <v>3.8849999999999998</v>
      </c>
      <c r="I10" s="11">
        <v>6.7640000000000002</v>
      </c>
      <c r="J10" s="11">
        <v>112.464</v>
      </c>
      <c r="K10" s="11">
        <v>0.60299999999999998</v>
      </c>
      <c r="L10" s="11">
        <v>2.7050000000000001</v>
      </c>
      <c r="M10" s="11">
        <v>1.1519999999999999</v>
      </c>
      <c r="O10" s="35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</row>
    <row r="11" spans="1:27" x14ac:dyDescent="0.25">
      <c r="A11" s="43"/>
      <c r="B11" s="11">
        <v>0.59799999999999998</v>
      </c>
      <c r="C11" s="11">
        <v>0.77100000000000002</v>
      </c>
      <c r="D11" s="11">
        <v>5.931</v>
      </c>
      <c r="E11" s="11">
        <v>3.9590000000000001</v>
      </c>
      <c r="F11" s="11">
        <v>5.931</v>
      </c>
      <c r="G11" s="11">
        <v>3.2130000000000001</v>
      </c>
      <c r="H11" s="11">
        <v>2.718</v>
      </c>
      <c r="I11" s="11">
        <v>2.6880000000000002</v>
      </c>
      <c r="J11" s="11">
        <v>132.84399999999999</v>
      </c>
      <c r="K11" s="11">
        <v>0.26500000000000001</v>
      </c>
      <c r="L11" s="11">
        <v>4.1500000000000004</v>
      </c>
      <c r="M11" s="11">
        <v>1.498</v>
      </c>
      <c r="O11" s="35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</row>
    <row r="12" spans="1:27" x14ac:dyDescent="0.25">
      <c r="A12" s="43"/>
      <c r="B12" s="11">
        <v>1.603</v>
      </c>
      <c r="C12" s="11">
        <v>2.02</v>
      </c>
      <c r="D12" s="11">
        <v>13.661</v>
      </c>
      <c r="E12" s="11">
        <v>10.227</v>
      </c>
      <c r="F12" s="11">
        <v>12.692</v>
      </c>
      <c r="G12" s="11">
        <v>8.1240000000000006</v>
      </c>
      <c r="H12" s="11">
        <v>5.5369999999999999</v>
      </c>
      <c r="I12" s="11">
        <v>7.657</v>
      </c>
      <c r="J12" s="11">
        <v>112.545</v>
      </c>
      <c r="K12" s="11">
        <v>0.35699999999999998</v>
      </c>
      <c r="L12" s="11">
        <v>3.1619999999999999</v>
      </c>
      <c r="M12" s="11">
        <v>1.3360000000000001</v>
      </c>
      <c r="O12" s="35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</row>
    <row r="13" spans="1:27" x14ac:dyDescent="0.25">
      <c r="A13" s="43"/>
      <c r="B13" s="11">
        <v>1.1870000000000001</v>
      </c>
      <c r="C13" s="11">
        <v>1.5569999999999999</v>
      </c>
      <c r="D13" s="11">
        <v>14.747</v>
      </c>
      <c r="E13" s="11">
        <v>8.593</v>
      </c>
      <c r="F13" s="11">
        <v>13.699</v>
      </c>
      <c r="G13" s="11">
        <v>6.0730000000000004</v>
      </c>
      <c r="H13" s="11">
        <v>8.6739999999999995</v>
      </c>
      <c r="I13" s="11">
        <v>5.3220000000000001</v>
      </c>
      <c r="J13" s="11">
        <v>85.012</v>
      </c>
      <c r="K13" s="11">
        <v>-7.8E-2</v>
      </c>
      <c r="L13" s="11">
        <v>4.9820000000000002</v>
      </c>
      <c r="M13" s="11">
        <v>1.716</v>
      </c>
      <c r="O13" s="35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</row>
    <row r="14" spans="1:27" x14ac:dyDescent="0.25">
      <c r="A14" s="43"/>
      <c r="B14" s="11">
        <v>1.6220000000000001</v>
      </c>
      <c r="C14" s="11">
        <v>2.0179999999999998</v>
      </c>
      <c r="D14" s="11">
        <v>10.829000000000001</v>
      </c>
      <c r="E14" s="11">
        <v>9.6549999999999994</v>
      </c>
      <c r="F14" s="11">
        <v>10.826000000000001</v>
      </c>
      <c r="G14" s="11">
        <v>5.6269999999999998</v>
      </c>
      <c r="H14" s="11">
        <v>5.202</v>
      </c>
      <c r="I14" s="11">
        <v>7.1459999999999999</v>
      </c>
      <c r="J14" s="11">
        <v>115.979</v>
      </c>
      <c r="K14" s="11">
        <v>0.38200000000000001</v>
      </c>
      <c r="L14" s="11">
        <v>2.7970000000000002</v>
      </c>
      <c r="M14" s="11">
        <v>1.1220000000000001</v>
      </c>
      <c r="O14" s="35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</row>
    <row r="15" spans="1:27" x14ac:dyDescent="0.25">
      <c r="A15" s="43"/>
      <c r="B15" s="11">
        <v>0.83099999999999996</v>
      </c>
      <c r="C15" s="11">
        <v>1.1240000000000001</v>
      </c>
      <c r="D15" s="11">
        <v>9.9149999999999991</v>
      </c>
      <c r="E15" s="11">
        <v>5.9219999999999997</v>
      </c>
      <c r="F15" s="11">
        <v>9.9149999999999991</v>
      </c>
      <c r="G15" s="11">
        <v>6.1849999999999996</v>
      </c>
      <c r="H15" s="11">
        <v>3.73</v>
      </c>
      <c r="I15" s="11">
        <v>4.3739999999999997</v>
      </c>
      <c r="J15" s="11">
        <v>132.07900000000001</v>
      </c>
      <c r="K15" s="11">
        <v>0.45300000000000001</v>
      </c>
      <c r="L15" s="11">
        <v>5.4050000000000002</v>
      </c>
      <c r="M15" s="11">
        <v>1.6739999999999999</v>
      </c>
      <c r="O15" s="35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</row>
    <row r="16" spans="1:27" x14ac:dyDescent="0.25">
      <c r="A16" s="43"/>
      <c r="B16" s="11">
        <v>1.609</v>
      </c>
      <c r="C16" s="11">
        <v>1.9019999999999999</v>
      </c>
      <c r="D16" s="11">
        <v>10.013999999999999</v>
      </c>
      <c r="E16" s="11">
        <v>8.4949999999999992</v>
      </c>
      <c r="F16" s="11">
        <v>9.1820000000000004</v>
      </c>
      <c r="G16" s="11">
        <v>5.0149999999999997</v>
      </c>
      <c r="H16" s="11">
        <v>4.9989999999999997</v>
      </c>
      <c r="I16" s="11">
        <v>6.5019999999999998</v>
      </c>
      <c r="J16" s="11">
        <v>112.92400000000001</v>
      </c>
      <c r="K16" s="11">
        <v>0.34200000000000003</v>
      </c>
      <c r="L16" s="11">
        <v>2.2650000000000001</v>
      </c>
      <c r="M16" s="11">
        <v>1.179</v>
      </c>
      <c r="O16" s="35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</row>
    <row r="17" spans="1:27" x14ac:dyDescent="0.25">
      <c r="A17" s="43"/>
      <c r="B17" s="11">
        <v>0.55100000000000005</v>
      </c>
      <c r="C17" s="11">
        <v>0.70899999999999996</v>
      </c>
      <c r="D17" s="11">
        <v>4.6669999999999998</v>
      </c>
      <c r="E17" s="11">
        <v>3.7360000000000002</v>
      </c>
      <c r="F17" s="11">
        <v>4.585</v>
      </c>
      <c r="G17" s="11">
        <v>2.1989999999999998</v>
      </c>
      <c r="H17" s="11">
        <v>2.468</v>
      </c>
      <c r="I17" s="11">
        <v>2.335</v>
      </c>
      <c r="J17" s="11">
        <v>70.262</v>
      </c>
      <c r="K17" s="11">
        <v>5.0999999999999997E-2</v>
      </c>
      <c r="L17" s="11">
        <v>3.33</v>
      </c>
      <c r="M17" s="11">
        <v>1.2490000000000001</v>
      </c>
      <c r="O17" s="35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</row>
    <row r="18" spans="1:27" x14ac:dyDescent="0.25">
      <c r="A18" s="43"/>
      <c r="B18" s="11">
        <v>1.6879999999999999</v>
      </c>
      <c r="C18" s="11">
        <v>2.052</v>
      </c>
      <c r="D18" s="11">
        <v>10.494999999999999</v>
      </c>
      <c r="E18" s="11">
        <v>8.3529999999999998</v>
      </c>
      <c r="F18" s="11">
        <v>10.427</v>
      </c>
      <c r="G18" s="11">
        <v>6.5439999999999996</v>
      </c>
      <c r="H18" s="11">
        <v>3.9510000000000001</v>
      </c>
      <c r="I18" s="11">
        <v>6.7110000000000003</v>
      </c>
      <c r="J18" s="11">
        <v>119.33199999999999</v>
      </c>
      <c r="K18" s="11">
        <v>0.67900000000000005</v>
      </c>
      <c r="L18" s="11">
        <v>2.7330000000000001</v>
      </c>
      <c r="M18" s="11">
        <v>1.256</v>
      </c>
      <c r="O18" s="35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</row>
    <row r="19" spans="1:27" x14ac:dyDescent="0.25">
      <c r="A19" s="43"/>
      <c r="B19" s="11">
        <v>0.46500000000000002</v>
      </c>
      <c r="C19" s="11">
        <v>0.61</v>
      </c>
      <c r="D19" s="11">
        <v>4.0910000000000002</v>
      </c>
      <c r="E19" s="11">
        <v>3.1920000000000002</v>
      </c>
      <c r="F19" s="11">
        <v>4.0910000000000002</v>
      </c>
      <c r="G19" s="11">
        <v>2.3439999999999999</v>
      </c>
      <c r="H19" s="11">
        <v>1.7470000000000001</v>
      </c>
      <c r="I19" s="11">
        <v>1.859</v>
      </c>
      <c r="J19" s="11">
        <v>70.192999999999998</v>
      </c>
      <c r="K19" s="11">
        <v>0.66</v>
      </c>
      <c r="L19" s="11">
        <v>4.1829999999999998</v>
      </c>
      <c r="M19" s="11">
        <v>1.282</v>
      </c>
      <c r="O19" s="35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</row>
    <row r="20" spans="1:27" x14ac:dyDescent="0.25">
      <c r="A20" s="43"/>
      <c r="B20" s="11">
        <v>1.4370000000000001</v>
      </c>
      <c r="C20" s="11">
        <v>1.75</v>
      </c>
      <c r="D20" s="11">
        <v>8.3179999999999996</v>
      </c>
      <c r="E20" s="11">
        <v>7.2939999999999996</v>
      </c>
      <c r="F20" s="11">
        <v>7.9180000000000001</v>
      </c>
      <c r="G20" s="11">
        <v>4.726</v>
      </c>
      <c r="H20" s="11">
        <v>3.5920000000000001</v>
      </c>
      <c r="I20" s="11">
        <v>5.5960000000000001</v>
      </c>
      <c r="J20" s="11">
        <v>95.757999999999996</v>
      </c>
      <c r="K20" s="11">
        <v>0.61499999999999999</v>
      </c>
      <c r="L20" s="11">
        <v>2.65</v>
      </c>
      <c r="M20" s="11">
        <v>1.1399999999999999</v>
      </c>
      <c r="O20" s="35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</row>
    <row r="21" spans="1:27" x14ac:dyDescent="0.25">
      <c r="A21" s="43"/>
      <c r="B21" s="11">
        <v>1.2829999999999999</v>
      </c>
      <c r="C21" s="11">
        <v>1.917</v>
      </c>
      <c r="D21" s="11">
        <v>14.816000000000001</v>
      </c>
      <c r="E21" s="11">
        <v>8.8940000000000001</v>
      </c>
      <c r="F21" s="11">
        <v>14.816000000000001</v>
      </c>
      <c r="G21" s="11">
        <v>9.1120000000000001</v>
      </c>
      <c r="H21" s="11">
        <v>5.7039999999999997</v>
      </c>
      <c r="I21" s="11">
        <v>8.0869999999999997</v>
      </c>
      <c r="J21" s="11">
        <v>184.28800000000001</v>
      </c>
      <c r="K21" s="11">
        <v>1.329</v>
      </c>
      <c r="L21" s="11">
        <v>6.9059999999999997</v>
      </c>
      <c r="M21" s="11">
        <v>1.6659999999999999</v>
      </c>
      <c r="O21" s="35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</row>
    <row r="22" spans="1:27" x14ac:dyDescent="0.25">
      <c r="A22" s="43"/>
      <c r="B22" s="11">
        <v>1.3360000000000001</v>
      </c>
      <c r="C22" s="11">
        <v>1.698</v>
      </c>
      <c r="D22" s="11">
        <v>10.882</v>
      </c>
      <c r="E22" s="11">
        <v>8.42</v>
      </c>
      <c r="F22" s="11">
        <v>9.875</v>
      </c>
      <c r="G22" s="11">
        <v>6.4969999999999999</v>
      </c>
      <c r="H22" s="11">
        <v>4.3849999999999998</v>
      </c>
      <c r="I22" s="11">
        <v>5.069</v>
      </c>
      <c r="J22" s="11">
        <v>88.064999999999998</v>
      </c>
      <c r="K22" s="11">
        <v>0.73099999999999998</v>
      </c>
      <c r="L22" s="11">
        <v>3.7629999999999999</v>
      </c>
      <c r="M22" s="11">
        <v>1.292</v>
      </c>
      <c r="O22" s="35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</row>
    <row r="23" spans="1:27" x14ac:dyDescent="0.25">
      <c r="A23" s="43"/>
      <c r="B23" s="11">
        <v>2.0249999999999999</v>
      </c>
      <c r="C23" s="11">
        <v>2.641</v>
      </c>
      <c r="D23" s="11">
        <v>15.476000000000001</v>
      </c>
      <c r="E23" s="11">
        <v>11.81</v>
      </c>
      <c r="F23" s="11">
        <v>14.471</v>
      </c>
      <c r="G23" s="11">
        <v>8.9290000000000003</v>
      </c>
      <c r="H23" s="11">
        <v>6.5469999999999997</v>
      </c>
      <c r="I23" s="11">
        <v>8.4809999999999999</v>
      </c>
      <c r="J23" s="11">
        <v>107.94199999999999</v>
      </c>
      <c r="K23" s="11">
        <v>0.42799999999999999</v>
      </c>
      <c r="L23" s="11">
        <v>3.3610000000000002</v>
      </c>
      <c r="M23" s="11">
        <v>1.31</v>
      </c>
      <c r="O23" s="35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</row>
    <row r="24" spans="1:27" x14ac:dyDescent="0.25">
      <c r="A24" s="43"/>
      <c r="B24" s="11">
        <v>1.2270000000000001</v>
      </c>
      <c r="C24" s="11">
        <v>1.51</v>
      </c>
      <c r="D24" s="11">
        <v>8.8089999999999993</v>
      </c>
      <c r="E24" s="11">
        <v>6.7889999999999997</v>
      </c>
      <c r="F24" s="11">
        <v>7.274</v>
      </c>
      <c r="G24" s="11">
        <v>4.6630000000000003</v>
      </c>
      <c r="H24" s="11">
        <v>4.1459999999999999</v>
      </c>
      <c r="I24" s="11">
        <v>4.7919999999999998</v>
      </c>
      <c r="J24" s="11">
        <v>99.096000000000004</v>
      </c>
      <c r="K24" s="11">
        <v>0.19700000000000001</v>
      </c>
      <c r="L24" s="11">
        <v>2.6160000000000001</v>
      </c>
      <c r="M24" s="11">
        <v>1.298</v>
      </c>
      <c r="O24" s="35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</row>
    <row r="25" spans="1:27" x14ac:dyDescent="0.25">
      <c r="A25" s="43"/>
      <c r="B25" s="11">
        <v>0.71899999999999997</v>
      </c>
      <c r="C25" s="11">
        <v>0.91400000000000003</v>
      </c>
      <c r="D25" s="11">
        <v>4.843</v>
      </c>
      <c r="E25" s="11">
        <v>4.2779999999999996</v>
      </c>
      <c r="F25" s="11">
        <v>4.665</v>
      </c>
      <c r="G25" s="11">
        <v>2.806</v>
      </c>
      <c r="H25" s="11">
        <v>2.0369999999999999</v>
      </c>
      <c r="I25" s="11">
        <v>2.5680000000000001</v>
      </c>
      <c r="J25" s="11">
        <v>87.007999999999996</v>
      </c>
      <c r="K25" s="11">
        <v>0.46600000000000003</v>
      </c>
      <c r="L25" s="11">
        <v>2.9609999999999999</v>
      </c>
      <c r="M25" s="11">
        <v>1.1319999999999999</v>
      </c>
      <c r="O25" s="35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</row>
    <row r="26" spans="1:27" x14ac:dyDescent="0.25">
      <c r="A26" s="43"/>
      <c r="B26" s="11">
        <v>1.373</v>
      </c>
      <c r="C26" s="11">
        <v>1.7529999999999999</v>
      </c>
      <c r="D26" s="11">
        <v>12.727</v>
      </c>
      <c r="E26" s="11">
        <v>9.0299999999999994</v>
      </c>
      <c r="F26" s="11">
        <v>12.727</v>
      </c>
      <c r="G26" s="11">
        <v>9.3759999999999994</v>
      </c>
      <c r="H26" s="11">
        <v>3.351</v>
      </c>
      <c r="I26" s="11">
        <v>6.36</v>
      </c>
      <c r="J26" s="11">
        <v>102.518</v>
      </c>
      <c r="K26" s="11">
        <v>1.0209999999999999</v>
      </c>
      <c r="L26" s="11">
        <v>4.8520000000000003</v>
      </c>
      <c r="M26" s="11">
        <v>1.409</v>
      </c>
      <c r="O26" s="35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</row>
    <row r="27" spans="1:27" ht="15.75" thickBot="1" x14ac:dyDescent="0.3">
      <c r="A27" s="43"/>
      <c r="B27" s="18">
        <v>1.0129999999999999</v>
      </c>
      <c r="C27" s="19">
        <v>1.4830000000000001</v>
      </c>
      <c r="D27" s="19">
        <v>13.833</v>
      </c>
      <c r="E27" s="19">
        <v>8.1920000000000002</v>
      </c>
      <c r="F27" s="19">
        <v>13.263</v>
      </c>
      <c r="G27" s="19">
        <v>8.0960000000000001</v>
      </c>
      <c r="H27" s="19">
        <v>5.7370000000000001</v>
      </c>
      <c r="I27" s="19">
        <v>5.6639999999999997</v>
      </c>
      <c r="J27" s="19">
        <v>140.06899999999999</v>
      </c>
      <c r="K27" s="19">
        <v>1.5469999999999999</v>
      </c>
      <c r="L27" s="19">
        <v>9.7040000000000006</v>
      </c>
      <c r="M27" s="19">
        <v>1.6890000000000001</v>
      </c>
      <c r="O27" s="35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</row>
    <row r="28" spans="1:27" ht="15" customHeight="1" x14ac:dyDescent="0.25">
      <c r="A28" s="42" t="s">
        <v>54</v>
      </c>
      <c r="B28" s="11">
        <v>1.7070000000000001</v>
      </c>
      <c r="C28" s="11">
        <v>2.0569999999999999</v>
      </c>
      <c r="D28" s="11">
        <v>12.875999999999999</v>
      </c>
      <c r="E28" s="11">
        <v>8.8510000000000009</v>
      </c>
      <c r="F28" s="11">
        <v>12.097</v>
      </c>
      <c r="G28" s="11">
        <v>6.7930000000000001</v>
      </c>
      <c r="H28" s="11">
        <v>6.0830000000000002</v>
      </c>
      <c r="I28" s="11">
        <v>6.2350000000000003</v>
      </c>
      <c r="J28" s="11">
        <v>96.191999999999993</v>
      </c>
      <c r="K28" s="11">
        <v>-8.1000000000000003E-2</v>
      </c>
      <c r="L28" s="11">
        <v>2.8330000000000002</v>
      </c>
      <c r="M28" s="11">
        <v>1.4550000000000001</v>
      </c>
      <c r="O28" s="35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</row>
    <row r="29" spans="1:27" x14ac:dyDescent="0.25">
      <c r="A29" s="43"/>
      <c r="B29" s="11">
        <v>0.79200000000000004</v>
      </c>
      <c r="C29" s="11">
        <v>1.0609999999999999</v>
      </c>
      <c r="D29" s="11">
        <v>7.4809999999999999</v>
      </c>
      <c r="E29" s="11">
        <v>5.298</v>
      </c>
      <c r="F29" s="11">
        <v>7.423</v>
      </c>
      <c r="G29" s="11">
        <v>5.3929999999999998</v>
      </c>
      <c r="H29" s="11">
        <v>2.089</v>
      </c>
      <c r="I29" s="11">
        <v>3.391</v>
      </c>
      <c r="J29" s="11">
        <v>89.340999999999994</v>
      </c>
      <c r="K29" s="11">
        <v>1.1879999999999999</v>
      </c>
      <c r="L29" s="11">
        <v>5.7069999999999999</v>
      </c>
      <c r="M29" s="11">
        <v>1.4119999999999999</v>
      </c>
      <c r="O29" s="35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</row>
    <row r="30" spans="1:27" x14ac:dyDescent="0.25">
      <c r="A30" s="43"/>
      <c r="B30" s="11">
        <v>2.1080000000000001</v>
      </c>
      <c r="C30" s="11">
        <v>2.6110000000000002</v>
      </c>
      <c r="D30" s="11">
        <v>17.911999999999999</v>
      </c>
      <c r="E30" s="11">
        <v>11.779</v>
      </c>
      <c r="F30" s="11">
        <v>17.911999999999999</v>
      </c>
      <c r="G30" s="11">
        <v>9.6440000000000001</v>
      </c>
      <c r="H30" s="11">
        <v>8.2680000000000007</v>
      </c>
      <c r="I30" s="11">
        <v>8.5289999999999999</v>
      </c>
      <c r="J30" s="11">
        <v>128.64400000000001</v>
      </c>
      <c r="K30" s="11">
        <v>0.27200000000000002</v>
      </c>
      <c r="L30" s="11">
        <v>3.28</v>
      </c>
      <c r="M30" s="11">
        <v>1.5209999999999999</v>
      </c>
      <c r="O30" s="35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</row>
    <row r="31" spans="1:27" x14ac:dyDescent="0.25">
      <c r="A31" s="43"/>
      <c r="B31" s="11">
        <v>0.86899999999999999</v>
      </c>
      <c r="C31" s="11">
        <v>1.234</v>
      </c>
      <c r="D31" s="11">
        <v>8.5389999999999997</v>
      </c>
      <c r="E31" s="11">
        <v>6.4370000000000003</v>
      </c>
      <c r="F31" s="11">
        <v>7.9809999999999999</v>
      </c>
      <c r="G31" s="11">
        <v>5.024</v>
      </c>
      <c r="H31" s="11">
        <v>3.5150000000000001</v>
      </c>
      <c r="I31" s="11">
        <v>3.8610000000000002</v>
      </c>
      <c r="J31" s="11">
        <v>90.653000000000006</v>
      </c>
      <c r="K31" s="11">
        <v>1.228</v>
      </c>
      <c r="L31" s="11">
        <v>6.3140000000000001</v>
      </c>
      <c r="M31" s="11">
        <v>1.327</v>
      </c>
      <c r="O31" s="35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</row>
    <row r="32" spans="1:27" x14ac:dyDescent="0.25">
      <c r="A32" s="43"/>
      <c r="B32" s="11">
        <v>1.68</v>
      </c>
      <c r="C32" s="11">
        <v>1.9850000000000001</v>
      </c>
      <c r="D32" s="11">
        <v>11.619</v>
      </c>
      <c r="E32" s="11">
        <v>8.2059999999999995</v>
      </c>
      <c r="F32" s="11">
        <v>11.619</v>
      </c>
      <c r="G32" s="11">
        <v>7.44</v>
      </c>
      <c r="H32" s="11">
        <v>4.1790000000000003</v>
      </c>
      <c r="I32" s="11">
        <v>6.5190000000000001</v>
      </c>
      <c r="J32" s="11">
        <v>115.542</v>
      </c>
      <c r="K32" s="11">
        <v>0.47199999999999998</v>
      </c>
      <c r="L32" s="11">
        <v>2.5790000000000002</v>
      </c>
      <c r="M32" s="11">
        <v>1.4159999999999999</v>
      </c>
      <c r="O32" s="35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</row>
    <row r="33" spans="1:27" x14ac:dyDescent="0.25">
      <c r="A33" s="43"/>
      <c r="B33" s="11">
        <v>0.75700000000000001</v>
      </c>
      <c r="C33" s="11">
        <v>1.123</v>
      </c>
      <c r="D33" s="11">
        <v>9.3320000000000007</v>
      </c>
      <c r="E33" s="11">
        <v>5.7539999999999996</v>
      </c>
      <c r="F33" s="11">
        <v>8.4459999999999997</v>
      </c>
      <c r="G33" s="11">
        <v>6.1619999999999999</v>
      </c>
      <c r="H33" s="11">
        <v>3.17</v>
      </c>
      <c r="I33" s="11">
        <v>4.3250000000000002</v>
      </c>
      <c r="J33" s="11">
        <v>162.40799999999999</v>
      </c>
      <c r="K33" s="11">
        <v>1.472</v>
      </c>
      <c r="L33" s="11">
        <v>8.1010000000000009</v>
      </c>
      <c r="M33" s="11">
        <v>1.6220000000000001</v>
      </c>
      <c r="O33" s="35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</row>
    <row r="34" spans="1:27" x14ac:dyDescent="0.25">
      <c r="A34" s="43"/>
      <c r="B34" s="11">
        <v>1.482</v>
      </c>
      <c r="C34" s="11">
        <v>1.7829999999999999</v>
      </c>
      <c r="D34" s="11">
        <v>8.9420000000000002</v>
      </c>
      <c r="E34" s="11">
        <v>7.7880000000000003</v>
      </c>
      <c r="F34" s="11">
        <v>8.8610000000000007</v>
      </c>
      <c r="G34" s="11">
        <v>4.7069999999999999</v>
      </c>
      <c r="H34" s="11">
        <v>4.2359999999999998</v>
      </c>
      <c r="I34" s="11">
        <v>5.6449999999999996</v>
      </c>
      <c r="J34" s="11">
        <v>110.029</v>
      </c>
      <c r="K34" s="11">
        <v>0.17199999999999999</v>
      </c>
      <c r="L34" s="11">
        <v>2.3260000000000001</v>
      </c>
      <c r="M34" s="11">
        <v>1.1479999999999999</v>
      </c>
      <c r="O34" s="35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</row>
    <row r="35" spans="1:27" x14ac:dyDescent="0.25">
      <c r="A35" s="43"/>
      <c r="B35" s="11">
        <v>0.47799999999999998</v>
      </c>
      <c r="C35" s="11">
        <v>0.63400000000000001</v>
      </c>
      <c r="D35" s="11">
        <v>5.2990000000000004</v>
      </c>
      <c r="E35" s="11">
        <v>3.1989999999999998</v>
      </c>
      <c r="F35" s="11">
        <v>4.601</v>
      </c>
      <c r="G35" s="11">
        <v>3.0419999999999998</v>
      </c>
      <c r="H35" s="11">
        <v>2.2570000000000001</v>
      </c>
      <c r="I35" s="11">
        <v>2.2709999999999999</v>
      </c>
      <c r="J35" s="11">
        <v>110.49</v>
      </c>
      <c r="K35" s="11">
        <v>-2E-3</v>
      </c>
      <c r="L35" s="11">
        <v>4.4909999999999997</v>
      </c>
      <c r="M35" s="11">
        <v>1.657</v>
      </c>
      <c r="O35" s="35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</row>
    <row r="36" spans="1:27" x14ac:dyDescent="0.25">
      <c r="A36" s="43"/>
      <c r="B36" s="11">
        <v>2.4540000000000002</v>
      </c>
      <c r="C36" s="11">
        <v>2.964</v>
      </c>
      <c r="D36" s="11">
        <v>14.596</v>
      </c>
      <c r="E36" s="11">
        <v>11.856999999999999</v>
      </c>
      <c r="F36" s="11">
        <v>13</v>
      </c>
      <c r="G36" s="11">
        <v>7.72</v>
      </c>
      <c r="H36" s="11">
        <v>6.8760000000000003</v>
      </c>
      <c r="I36" s="11">
        <v>8.7200000000000006</v>
      </c>
      <c r="J36" s="11">
        <v>123.047</v>
      </c>
      <c r="K36" s="11">
        <v>0.25800000000000001</v>
      </c>
      <c r="L36" s="11">
        <v>2.4329999999999998</v>
      </c>
      <c r="M36" s="11">
        <v>1.2310000000000001</v>
      </c>
      <c r="O36" s="35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</row>
    <row r="37" spans="1:27" x14ac:dyDescent="0.25">
      <c r="A37" s="43"/>
      <c r="B37" s="11">
        <v>0.88600000000000001</v>
      </c>
      <c r="C37" s="11">
        <v>1.1839999999999999</v>
      </c>
      <c r="D37" s="11">
        <v>9.0869999999999997</v>
      </c>
      <c r="E37" s="11">
        <v>6.6669999999999998</v>
      </c>
      <c r="F37" s="11">
        <v>8.7089999999999996</v>
      </c>
      <c r="G37" s="11">
        <v>6.2969999999999997</v>
      </c>
      <c r="H37" s="11">
        <v>2.79</v>
      </c>
      <c r="I37" s="11">
        <v>4.0880000000000001</v>
      </c>
      <c r="J37" s="11">
        <v>92.397000000000006</v>
      </c>
      <c r="K37" s="11">
        <v>0.76300000000000001</v>
      </c>
      <c r="L37" s="11">
        <v>5.2919999999999998</v>
      </c>
      <c r="M37" s="11">
        <v>1.363</v>
      </c>
      <c r="O37" s="35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</row>
    <row r="38" spans="1:27" x14ac:dyDescent="0.25">
      <c r="A38" s="43"/>
      <c r="B38" s="11">
        <v>2.5129999999999999</v>
      </c>
      <c r="C38" s="11">
        <v>3.0049999999999999</v>
      </c>
      <c r="D38" s="11">
        <v>12.997999999999999</v>
      </c>
      <c r="E38" s="11">
        <v>11.74</v>
      </c>
      <c r="F38" s="11">
        <v>12.952</v>
      </c>
      <c r="G38" s="11">
        <v>7.3810000000000002</v>
      </c>
      <c r="H38" s="11">
        <v>5.6159999999999997</v>
      </c>
      <c r="I38" s="11">
        <v>9.7390000000000008</v>
      </c>
      <c r="J38" s="11">
        <v>123.937</v>
      </c>
      <c r="K38" s="11">
        <v>0.44</v>
      </c>
      <c r="L38" s="11">
        <v>2.2170000000000001</v>
      </c>
      <c r="M38" s="11">
        <v>1.107</v>
      </c>
      <c r="O38" s="35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</row>
    <row r="39" spans="1:27" x14ac:dyDescent="0.25">
      <c r="A39" s="43"/>
      <c r="B39" s="11">
        <v>0.83099999999999996</v>
      </c>
      <c r="C39" s="11">
        <v>1.1180000000000001</v>
      </c>
      <c r="D39" s="11">
        <v>8.8699999999999992</v>
      </c>
      <c r="E39" s="11">
        <v>5.6319999999999997</v>
      </c>
      <c r="F39" s="11">
        <v>8.6050000000000004</v>
      </c>
      <c r="G39" s="11">
        <v>6.6349999999999998</v>
      </c>
      <c r="H39" s="11">
        <v>2.2349999999999999</v>
      </c>
      <c r="I39" s="11">
        <v>4.4089999999999998</v>
      </c>
      <c r="J39" s="11">
        <v>150.63900000000001</v>
      </c>
      <c r="K39" s="11">
        <v>1.268</v>
      </c>
      <c r="L39" s="11">
        <v>7.3079999999999998</v>
      </c>
      <c r="M39" s="11">
        <v>1.575</v>
      </c>
      <c r="O39" s="35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</row>
    <row r="40" spans="1:27" x14ac:dyDescent="0.25">
      <c r="A40" s="43"/>
      <c r="B40" s="11">
        <v>1.732</v>
      </c>
      <c r="C40" s="11">
        <v>2.085</v>
      </c>
      <c r="D40" s="11">
        <v>10.978999999999999</v>
      </c>
      <c r="E40" s="11">
        <v>8.8859999999999992</v>
      </c>
      <c r="F40" s="11">
        <v>10.962999999999999</v>
      </c>
      <c r="G40" s="11">
        <v>6.7309999999999999</v>
      </c>
      <c r="H40" s="11">
        <v>4.2480000000000002</v>
      </c>
      <c r="I40" s="11">
        <v>6.3819999999999997</v>
      </c>
      <c r="J40" s="11">
        <v>106.967</v>
      </c>
      <c r="K40" s="11">
        <v>0.23699999999999999</v>
      </c>
      <c r="L40" s="11">
        <v>2.4489999999999998</v>
      </c>
      <c r="M40" s="11">
        <v>1.236</v>
      </c>
      <c r="O40" s="35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</row>
    <row r="41" spans="1:27" x14ac:dyDescent="0.25">
      <c r="A41" s="43"/>
      <c r="B41" s="11">
        <v>1.024</v>
      </c>
      <c r="C41" s="11">
        <v>1.4350000000000001</v>
      </c>
      <c r="D41" s="11">
        <v>17.484999999999999</v>
      </c>
      <c r="E41" s="11">
        <v>8.6020000000000003</v>
      </c>
      <c r="F41" s="11">
        <v>12.644</v>
      </c>
      <c r="G41" s="11">
        <v>8.3439999999999994</v>
      </c>
      <c r="H41" s="11">
        <v>9.14</v>
      </c>
      <c r="I41" s="11">
        <v>7.407</v>
      </c>
      <c r="J41" s="11">
        <v>246.53800000000001</v>
      </c>
      <c r="K41" s="11">
        <v>1.1779999999999999</v>
      </c>
      <c r="L41" s="11">
        <v>8.74</v>
      </c>
      <c r="M41" s="11">
        <v>2.0329999999999999</v>
      </c>
      <c r="O41" s="35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</row>
    <row r="42" spans="1:27" x14ac:dyDescent="0.25">
      <c r="A42" s="43"/>
      <c r="B42" s="11">
        <v>2.0659999999999998</v>
      </c>
      <c r="C42" s="11">
        <v>2.4380000000000002</v>
      </c>
      <c r="D42" s="11">
        <v>12.044</v>
      </c>
      <c r="E42" s="11">
        <v>9.4529999999999994</v>
      </c>
      <c r="F42" s="11">
        <v>11.423</v>
      </c>
      <c r="G42" s="11">
        <v>6.97</v>
      </c>
      <c r="H42" s="11">
        <v>5.0739999999999998</v>
      </c>
      <c r="I42" s="11">
        <v>7.6029999999999998</v>
      </c>
      <c r="J42" s="11">
        <v>120.21599999999999</v>
      </c>
      <c r="K42" s="11">
        <v>0.224</v>
      </c>
      <c r="L42" s="11">
        <v>2.1840000000000002</v>
      </c>
      <c r="M42" s="11">
        <v>1.274</v>
      </c>
      <c r="O42" s="35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</row>
    <row r="43" spans="1:27" x14ac:dyDescent="0.25">
      <c r="A43" s="43"/>
      <c r="B43" s="11">
        <v>0.63500000000000001</v>
      </c>
      <c r="C43" s="11">
        <v>0.81699999999999995</v>
      </c>
      <c r="D43" s="11">
        <v>4.8769999999999998</v>
      </c>
      <c r="E43" s="11">
        <v>3.7440000000000002</v>
      </c>
      <c r="F43" s="11">
        <v>4.8769999999999998</v>
      </c>
      <c r="G43" s="11">
        <v>2.84</v>
      </c>
      <c r="H43" s="11">
        <v>2.0379999999999998</v>
      </c>
      <c r="I43" s="11">
        <v>2.3029999999999999</v>
      </c>
      <c r="J43" s="11">
        <v>89.712000000000003</v>
      </c>
      <c r="K43" s="11">
        <v>0.83399999999999996</v>
      </c>
      <c r="L43" s="11">
        <v>3.4830000000000001</v>
      </c>
      <c r="M43" s="11">
        <v>1.3029999999999999</v>
      </c>
      <c r="O43" s="35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</row>
    <row r="44" spans="1:27" x14ac:dyDescent="0.25">
      <c r="A44" s="43"/>
      <c r="B44" s="11">
        <v>0.96199999999999997</v>
      </c>
      <c r="C44" s="11">
        <v>1.1830000000000001</v>
      </c>
      <c r="D44" s="11">
        <v>6.8</v>
      </c>
      <c r="E44" s="11">
        <v>5.4370000000000003</v>
      </c>
      <c r="F44" s="11">
        <v>6.782</v>
      </c>
      <c r="G44" s="11">
        <v>4.0599999999999996</v>
      </c>
      <c r="H44" s="11">
        <v>2.74</v>
      </c>
      <c r="I44" s="11">
        <v>3.5590000000000002</v>
      </c>
      <c r="J44" s="11">
        <v>72.849999999999994</v>
      </c>
      <c r="K44" s="11">
        <v>0.377</v>
      </c>
      <c r="L44" s="11">
        <v>2.6960000000000002</v>
      </c>
      <c r="M44" s="11">
        <v>1.2509999999999999</v>
      </c>
      <c r="O44" s="35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</row>
    <row r="45" spans="1:27" x14ac:dyDescent="0.25">
      <c r="A45" s="43"/>
      <c r="B45" s="11">
        <v>0.64300000000000002</v>
      </c>
      <c r="C45" s="11">
        <v>0.88100000000000001</v>
      </c>
      <c r="D45" s="11">
        <v>7.2750000000000004</v>
      </c>
      <c r="E45" s="11">
        <v>5.0110000000000001</v>
      </c>
      <c r="F45" s="11">
        <v>6.4340000000000002</v>
      </c>
      <c r="G45" s="11">
        <v>4.8310000000000004</v>
      </c>
      <c r="H45" s="11">
        <v>2.444</v>
      </c>
      <c r="I45" s="11">
        <v>3.294</v>
      </c>
      <c r="J45" s="11">
        <v>97.236000000000004</v>
      </c>
      <c r="K45" s="11">
        <v>1.1990000000000001</v>
      </c>
      <c r="L45" s="11">
        <v>6.4850000000000003</v>
      </c>
      <c r="M45" s="11">
        <v>1.452</v>
      </c>
      <c r="O45" s="35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</row>
    <row r="46" spans="1:27" x14ac:dyDescent="0.25">
      <c r="A46" s="43"/>
      <c r="B46" s="11">
        <v>1.228</v>
      </c>
      <c r="C46" s="11">
        <v>1.534</v>
      </c>
      <c r="D46" s="11">
        <v>8.6530000000000005</v>
      </c>
      <c r="E46" s="11">
        <v>7.3780000000000001</v>
      </c>
      <c r="F46" s="11">
        <v>7.9450000000000003</v>
      </c>
      <c r="G46" s="11">
        <v>5.3010000000000002</v>
      </c>
      <c r="H46" s="11">
        <v>3.351</v>
      </c>
      <c r="I46" s="11">
        <v>4.7160000000000002</v>
      </c>
      <c r="J46" s="11">
        <v>85.813000000000002</v>
      </c>
      <c r="K46" s="11">
        <v>0.47499999999999998</v>
      </c>
      <c r="L46" s="11">
        <v>2.851</v>
      </c>
      <c r="M46" s="11">
        <v>1.173</v>
      </c>
      <c r="O46" s="35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</row>
    <row r="47" spans="1:27" x14ac:dyDescent="0.25">
      <c r="A47" s="43"/>
      <c r="B47" s="11">
        <v>0.73199999999999998</v>
      </c>
      <c r="C47" s="11">
        <v>1.07</v>
      </c>
      <c r="D47" s="11">
        <v>10.516</v>
      </c>
      <c r="E47" s="11">
        <v>5.9569999999999999</v>
      </c>
      <c r="F47" s="11">
        <v>10.242000000000001</v>
      </c>
      <c r="G47" s="11">
        <v>8.452</v>
      </c>
      <c r="H47" s="11">
        <v>2.0640000000000001</v>
      </c>
      <c r="I47" s="11">
        <v>4.16</v>
      </c>
      <c r="J47" s="11">
        <v>84.768000000000001</v>
      </c>
      <c r="K47" s="11">
        <v>2.1509999999999998</v>
      </c>
      <c r="L47" s="11">
        <v>12.689</v>
      </c>
      <c r="M47" s="11">
        <v>1.7649999999999999</v>
      </c>
      <c r="O47" s="35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</row>
    <row r="48" spans="1:27" x14ac:dyDescent="0.25">
      <c r="A48" s="43"/>
      <c r="B48" s="11">
        <v>1.3720000000000001</v>
      </c>
      <c r="C48" s="11">
        <v>1.7170000000000001</v>
      </c>
      <c r="D48" s="11">
        <v>8.532</v>
      </c>
      <c r="E48" s="11">
        <v>7.5839999999999996</v>
      </c>
      <c r="F48" s="11">
        <v>8.532</v>
      </c>
      <c r="G48" s="11">
        <v>4.8949999999999996</v>
      </c>
      <c r="H48" s="11">
        <v>3.6379999999999999</v>
      </c>
      <c r="I48" s="11">
        <v>5.4470000000000001</v>
      </c>
      <c r="J48" s="11">
        <v>95.340999999999994</v>
      </c>
      <c r="K48" s="11">
        <v>0.45900000000000002</v>
      </c>
      <c r="L48" s="11">
        <v>2.7069999999999999</v>
      </c>
      <c r="M48" s="11">
        <v>1.125</v>
      </c>
      <c r="O48" s="35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</row>
    <row r="49" spans="1:27" x14ac:dyDescent="0.25">
      <c r="A49" s="43"/>
      <c r="B49" s="11">
        <v>0.54100000000000004</v>
      </c>
      <c r="C49" s="11">
        <v>0.69899999999999995</v>
      </c>
      <c r="D49" s="11">
        <v>5.6050000000000004</v>
      </c>
      <c r="E49" s="11">
        <v>3.476</v>
      </c>
      <c r="F49" s="11">
        <v>5.6050000000000004</v>
      </c>
      <c r="G49" s="11">
        <v>3.5579999999999998</v>
      </c>
      <c r="H49" s="11">
        <v>2.0470000000000002</v>
      </c>
      <c r="I49" s="11">
        <v>2.2639999999999998</v>
      </c>
      <c r="J49" s="11">
        <v>104.842</v>
      </c>
      <c r="K49" s="11">
        <v>0.61299999999999999</v>
      </c>
      <c r="L49" s="11">
        <v>4.1589999999999998</v>
      </c>
      <c r="M49" s="11">
        <v>1.613</v>
      </c>
      <c r="O49" s="35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</row>
    <row r="50" spans="1:27" x14ac:dyDescent="0.25">
      <c r="A50" s="43"/>
      <c r="B50" s="11">
        <v>2.2879999999999998</v>
      </c>
      <c r="C50" s="11">
        <v>2.6949999999999998</v>
      </c>
      <c r="D50" s="11">
        <v>12.159000000000001</v>
      </c>
      <c r="E50" s="11">
        <v>10.343999999999999</v>
      </c>
      <c r="F50" s="11">
        <v>10.913</v>
      </c>
      <c r="G50" s="11">
        <v>6.79</v>
      </c>
      <c r="H50" s="11">
        <v>5.3689999999999998</v>
      </c>
      <c r="I50" s="11">
        <v>8.6720000000000006</v>
      </c>
      <c r="J50" s="11">
        <v>129.595</v>
      </c>
      <c r="K50" s="11">
        <v>0.54600000000000004</v>
      </c>
      <c r="L50" s="11">
        <v>2.1960000000000002</v>
      </c>
      <c r="M50" s="11">
        <v>1.175</v>
      </c>
      <c r="O50" s="35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</row>
    <row r="51" spans="1:27" ht="15.75" thickBot="1" x14ac:dyDescent="0.3">
      <c r="A51" s="44"/>
      <c r="B51" s="11">
        <v>0.78200000000000003</v>
      </c>
      <c r="C51" s="11">
        <v>1.0249999999999999</v>
      </c>
      <c r="D51" s="11">
        <v>6.6340000000000003</v>
      </c>
      <c r="E51" s="11">
        <v>5.1139999999999999</v>
      </c>
      <c r="F51" s="11">
        <v>6.4740000000000002</v>
      </c>
      <c r="G51" s="11">
        <v>4.4390000000000001</v>
      </c>
      <c r="H51" s="11">
        <v>2.1949999999999998</v>
      </c>
      <c r="I51" s="11">
        <v>3.1659999999999999</v>
      </c>
      <c r="J51" s="11">
        <v>71.19</v>
      </c>
      <c r="K51" s="11">
        <v>1.236</v>
      </c>
      <c r="L51" s="11">
        <v>5.35</v>
      </c>
      <c r="M51" s="11">
        <v>1.2969999999999999</v>
      </c>
      <c r="O51" s="35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</row>
    <row r="52" spans="1:27" ht="15.75" thickBot="1" x14ac:dyDescent="0.3">
      <c r="A52" s="20" t="s">
        <v>33</v>
      </c>
      <c r="B52" s="21">
        <f t="shared" ref="B52:M52" si="0">AVERAGE(B4:B51)</f>
        <v>1.2673333333333332</v>
      </c>
      <c r="C52" s="22">
        <f t="shared" si="0"/>
        <v>1.6018958333333331</v>
      </c>
      <c r="D52" s="22">
        <f t="shared" si="0"/>
        <v>10.106958333333333</v>
      </c>
      <c r="E52" s="22">
        <f t="shared" si="0"/>
        <v>7.4408124999999998</v>
      </c>
      <c r="F52" s="22">
        <f t="shared" si="0"/>
        <v>9.5855000000000015</v>
      </c>
      <c r="G52" s="22">
        <f t="shared" si="0"/>
        <v>5.8668124999999991</v>
      </c>
      <c r="H52" s="22">
        <f t="shared" si="0"/>
        <v>4.2401458333333322</v>
      </c>
      <c r="I52" s="22">
        <f t="shared" si="0"/>
        <v>5.3539375000000007</v>
      </c>
      <c r="J52" s="22">
        <f t="shared" si="0"/>
        <v>108.715875</v>
      </c>
      <c r="K52" s="22">
        <f t="shared" si="0"/>
        <v>0.59643750000000006</v>
      </c>
      <c r="L52" s="22">
        <f t="shared" si="0"/>
        <v>4.1923958333333333</v>
      </c>
      <c r="M52" s="23">
        <f t="shared" si="0"/>
        <v>1.3714791666666664</v>
      </c>
      <c r="N52" s="24"/>
      <c r="O52" s="32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</row>
    <row r="53" spans="1:27" ht="15.75" thickBot="1" x14ac:dyDescent="0.3">
      <c r="A53" s="25" t="s">
        <v>35</v>
      </c>
      <c r="B53" s="26">
        <f t="shared" ref="B53:M53" si="1">STDEV(B4:B51)</f>
        <v>0.56848253901339951</v>
      </c>
      <c r="C53" s="27">
        <f t="shared" si="1"/>
        <v>0.65873496557863698</v>
      </c>
      <c r="D53" s="27">
        <f t="shared" si="1"/>
        <v>3.5211599694052298</v>
      </c>
      <c r="E53" s="27">
        <f t="shared" si="1"/>
        <v>2.5338712931112304</v>
      </c>
      <c r="F53" s="27">
        <f t="shared" si="1"/>
        <v>3.3053579585337669</v>
      </c>
      <c r="G53" s="27">
        <f t="shared" si="1"/>
        <v>2.0247571502002999</v>
      </c>
      <c r="H53" s="27">
        <f t="shared" si="1"/>
        <v>1.8635626939951233</v>
      </c>
      <c r="I53" s="27">
        <f t="shared" si="1"/>
        <v>2.1367217623330488</v>
      </c>
      <c r="J53" s="27">
        <f t="shared" si="1"/>
        <v>31.33896885269203</v>
      </c>
      <c r="K53" s="27">
        <f t="shared" si="1"/>
        <v>0.48423767270857054</v>
      </c>
      <c r="L53" s="27">
        <f t="shared" si="1"/>
        <v>2.2320405199134403</v>
      </c>
      <c r="M53" s="28">
        <f t="shared" si="1"/>
        <v>0.20507051092332945</v>
      </c>
      <c r="N53" s="24"/>
      <c r="O53" s="32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</row>
    <row r="54" spans="1:27" ht="15.75" thickBot="1" x14ac:dyDescent="0.3">
      <c r="B54" s="16" t="s">
        <v>3</v>
      </c>
      <c r="C54" s="4" t="s">
        <v>4</v>
      </c>
      <c r="D54" s="4" t="s">
        <v>5</v>
      </c>
      <c r="E54" s="4" t="s">
        <v>6</v>
      </c>
      <c r="F54" s="4" t="s">
        <v>7</v>
      </c>
      <c r="G54" s="4" t="s">
        <v>8</v>
      </c>
      <c r="H54" s="4" t="s">
        <v>9</v>
      </c>
      <c r="I54" s="4" t="s">
        <v>10</v>
      </c>
      <c r="J54" s="4" t="s">
        <v>11</v>
      </c>
      <c r="K54" s="4" t="s">
        <v>12</v>
      </c>
      <c r="L54" s="4" t="s">
        <v>13</v>
      </c>
      <c r="M54" s="5" t="s">
        <v>14</v>
      </c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</row>
  </sheetData>
  <mergeCells count="3">
    <mergeCell ref="B1:M2"/>
    <mergeCell ref="A4:A27"/>
    <mergeCell ref="A28:A5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4" ma:contentTypeDescription="Create a new document." ma:contentTypeScope="" ma:versionID="b2a8281d582685b42dc5cd99862b5d76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88341d47ee4e9f9563e824050dc81842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1D63ED-63F0-4DF6-8DB1-A691276A98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4B2811-E604-4C13-B8CF-865F7698901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85290B9-4C00-4ECD-A57C-FD02C1D0F2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Control_AR_Day0</vt:lpstr>
      <vt:lpstr>Control_AR_Day28</vt:lpstr>
      <vt:lpstr>Test_AR_Day0</vt:lpstr>
      <vt:lpstr>Test_AR_Day28</vt:lpstr>
      <vt:lpstr>Summary_Day0</vt:lpstr>
      <vt:lpstr>Summary_Day28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2021-07-12T14:21:42Z</dcterms:created>
  <dcterms:modified xsi:type="dcterms:W3CDTF">2024-04-30T09:39:46Z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